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総政_清水\02_財政\06_財政状況資料集\R06財政状況資料集\01【財政状況資料集】_303828_日高町_2024\"/>
    </mc:Choice>
  </mc:AlternateContent>
  <xr:revisionPtr revIDLastSave="0" documentId="13_ncr:1_{1D0BD7EB-843D-43A4-9B0E-7F959CCEAA69}" xr6:coauthVersionLast="47" xr6:coauthVersionMax="47" xr10:uidLastSave="{00000000-0000-0000-0000-000000000000}"/>
  <bookViews>
    <workbookView xWindow="-120" yWindow="-120" windowWidth="19440" windowHeight="14880" tabRatio="87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<sst xmlns="http://schemas.openxmlformats.org/spreadsheetml/2006/main" count="1167" uniqueCount="575">
  <si>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</si>
  <si>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</si>
  <si>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</si>
  <si>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</si>
  <si>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</si>
  <si>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</si>
  <si>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</si>
  <si>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</si>
  <si>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</si>
  <si>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</si>
  <si>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</si>
  <si>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</si>
  <si>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</si>
  <si>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</si>
  <si>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</si>
  <si>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</si>
  <si>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</si>
  <si>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</si>
  <si>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</si>
  <si>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</si>
  <si>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</si>
  <si>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</si>
  <si>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</si>
  <si>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</si>
  <si>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</si>
  <si>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</si>
  <si>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</si>
  <si>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</si>
  <si>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</si>
  <si>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</si>
  <si>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</si>
  <si>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</si>
  <si>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</si>
  <si>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</si>
  <si>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</si>
  <si>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</si>
  <si>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</si>
  <si>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</si>
  <si>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</si>
  <si>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</si>
  <si>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</si>
  <si>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</si>
  <si>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</si>
  <si>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</si>
  <si>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</si>
  <si>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</si>
  <si>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</si>
  <si>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</si>
  <si>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</si>
  <si>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</si>
  <si>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</si>
  <si>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</si>
  <si>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</si>
  <si>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</si>
  <si>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</si>
  <si>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</si>
  <si>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</si>
  <si>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</si>
  <si>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</si>
  <si>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</si>
  <si>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</si>
  <si>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</si>
  <si>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</si>
  <si>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</si>
  <si>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</si>
  <si>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</si>
  <si>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</si>
  <si>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</si>
  <si>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</si>
  <si>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</si>
  <si>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</si>
  <si>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</si>
  <si>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</si>
  <si>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</si>
  <si>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</si>
  <si>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</si>
  <si>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</si>
  <si>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</si>
  <si>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</si>
  <si>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</si>
  <si>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</si>
  <si>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</si>
  <si>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</si>
  <si>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</si>
  <si>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</si>
  <si>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</si>
  <si>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</si>
  <si>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</si>
  <si>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</si>
  <si>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</si>
  <si>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</si>
  <si>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</si>
  <si>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</si>
  <si>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</si>
  <si>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日高町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</si>
  <si>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</si>
  <si>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</si>
  <si>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</si>
  <si>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</si>
  <si>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</si>
  <si>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</si>
  <si>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</si>
  <si>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</si>
  <si>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</si>
  <si>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</si>
  <si>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</si>
  <si>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</si>
  <si>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</si>
  <si>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</si>
  <si>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</si>
  <si>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</si>
  <si>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</si>
  <si>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</si>
  <si>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</si>
  <si>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</si>
  <si>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</si>
  <si>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</si>
  <si>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</si>
  <si>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</si>
  <si>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</si>
  <si>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</si>
  <si>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</si>
  <si>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</si>
  <si>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</si>
  <si>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</si>
  <si>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</si>
  <si>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</si>
  <si>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</si>
  <si>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</si>
  <si>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</si>
  <si>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</si>
  <si>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</si>
  <si>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</si>
  <si>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</si>
  <si>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</si>
  <si>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</si>
  <si>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</si>
  <si>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</si>
  <si>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</si>
  <si>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</si>
  <si>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</si>
  <si>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</si>
  <si>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</si>
  <si>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</si>
  <si>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</si>
  <si>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</si>
  <si>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</si>
  <si>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</si>
  <si>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</si>
  <si>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</si>
  <si>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</si>
  <si>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</si>
  <si>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</si>
  <si>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</si>
  <si>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</si>
  <si>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</si>
  <si>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</si>
  <si>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</si>
  <si>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</si>
  <si>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</si>
  <si>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</si>
  <si>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</si>
  <si>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</si>
  <si>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</si>
  <si>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</si>
  <si>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</si>
  <si>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</si>
  <si>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</si>
  <si>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</si>
  <si>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</si>
  <si>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</si>
  <si>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</si>
  <si>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</si>
  <si>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</si>
  <si>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</si>
  <si>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</si>
  <si>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</si>
  <si>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</si>
  <si>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</si>
  <si>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</si>
  <si>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</si>
  <si>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</si>
  <si>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</si>
  <si>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</si>
  <si>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</si>
  <si>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</si>
  <si>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</si>
  <si>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</si>
  <si>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</si>
  <si>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</si>
  <si>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</si>
  <si>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</si>
  <si>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</si>
  <si>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</si>
  <si>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</si>
  <si>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</si>
  <si>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</si>
  <si>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</si>
  <si>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</si>
  <si>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</si>
  <si>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</si>
  <si>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</si>
  <si>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</si>
  <si>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</si>
  <si>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和歌山県日高町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</si>
  <si>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</si>
  <si>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</si>
  <si>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</si>
  <si>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</si>
  <si>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</si>
  <si>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</si>
  <si>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</si>
  <si>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</si>
  <si>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</si>
  <si>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</si>
  <si>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</si>
  <si>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</si>
  <si>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</si>
  <si>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</si>
  <si>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</si>
  <si>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</si>
  <si>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</si>
  <si>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</si>
  <si>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</si>
  <si>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</si>
  <si>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</si>
  <si>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</si>
  <si>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</si>
  <si>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</si>
  <si>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</si>
  <si>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</si>
  <si>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</si>
  <si>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</si>
  <si>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</si>
  <si>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</si>
  <si>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</si>
  <si>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</si>
  <si>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</si>
  <si>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</si>
  <si>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</si>
  <si>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</si>
  <si>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</si>
  <si>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</si>
  <si>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</si>
  <si>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</si>
  <si>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</si>
  <si>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</si>
  <si>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</si>
  <si>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</si>
  <si>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</si>
  <si>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</si>
  <si>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</si>
  <si>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</si>
  <si>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</si>
  <si>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</si>
  <si>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</si>
  <si>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</si>
  <si>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</si>
  <si>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</si>
  <si>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</si>
  <si>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</si>
  <si>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</si>
  <si>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</si>
  <si>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</si>
  <si>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</si>
  <si>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</si>
  <si>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</si>
  <si>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</si>
  <si>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</si>
  <si>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</si>
  <si>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</si>
  <si>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</si>
  <si>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</si>
  <si>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</si>
  <si>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</si>
  <si>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</si>
  <si>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</si>
  <si>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</si>
  <si>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</si>
  <si>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</si>
  <si>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</si>
  <si>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</si>
  <si>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</si>
  <si>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</si>
  <si>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</si>
  <si>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</si>
  <si>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</si>
  <si>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</si>
  <si>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</si>
  <si>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</si>
  <si>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</si>
  <si>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</si>
  <si>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</si>
  <si>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</si>
  <si>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</si>
  <si>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</si>
  <si>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</si>
  <si>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</si>
  <si>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</si>
  <si>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</si>
  <si>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</si>
  <si>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</si>
  <si>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</si>
  <si>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</si>
  <si>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</si>
  <si>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</si>
  <si>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</si>
  <si>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</si>
  <si>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</si>
  <si>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</si>
  <si>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</si>
  <si>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</si>
  <si>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</si>
  <si>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</si>
  <si>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</si>
  <si>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</si>
  <si>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</si>
  <si>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</si>
  <si>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</si>
  <si>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</si>
  <si>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</si>
  <si>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</si>
  <si>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</si>
  <si>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</si>
  <si>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</si>
  <si>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</si>
  <si>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</si>
  <si>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</si>
  <si>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</si>
  <si>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</si>
  <si>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</si>
  <si>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</si>
  <si>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</si>
  <si>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</si>
  <si>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</si>
  <si>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</si>
  <si>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</si>
  <si>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</si>
  <si>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</si>
  <si>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</si>
  <si>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</si>
  <si>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</si>
  <si>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</si>
  <si>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</si>
  <si>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</si>
  <si>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</si>
  <si>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</si>
  <si>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</si>
  <si>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</si>
  <si>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</si>
  <si>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</si>
  <si>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</si>
  <si>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</si>
  <si>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</si>
  <si>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</si>
  <si>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和歌山県日高町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</si>
  <si>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</si>
  <si>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</si>
  <si>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</si>
  <si>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</si>
  <si>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</si>
  <si>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</si>
  <si>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</si>
  <si>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</si>
  <si>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</si>
  <si>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</si>
  <si>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</si>
  <si>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</si>
  <si>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</si>
  <si>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</si>
  <si>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</si>
  <si>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</si>
  <si>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</si>
  <si>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</si>
  <si>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</si>
  <si>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</si>
  <si>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</si>
  <si>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</si>
  <si>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</si>
  <si>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</si>
  <si>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</si>
  <si>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</si>
  <si>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</si>
  <si>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</si>
  <si>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</si>
  <si>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</si>
  <si>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</si>
  <si>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</si>
  <si>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</si>
  <si>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</si>
  <si>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</si>
  <si>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</si>
  <si>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</si>
  <si>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</si>
  <si>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</si>
  <si>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</si>
  <si>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</si>
  <si>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</si>
  <si>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</si>
  <si>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</si>
  <si>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</si>
  <si>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</si>
  <si>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</si>
  <si>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</si>
  <si>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</si>
  <si>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</si>
  <si>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</si>
  <si>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</si>
  <si>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</si>
  <si>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</si>
  <si>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</si>
  <si>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</si>
  <si>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</si>
  <si>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</si>
  <si>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</si>
  <si>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</si>
  <si>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</si>
  <si>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</si>
  <si>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</si>
  <si>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</si>
  <si>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</si>
  <si>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</si>
  <si>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</si>
  <si>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</si>
  <si>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</si>
  <si>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</si>
  <si>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</si>
  <si>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</si>
  <si>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</si>
  <si>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</si>
  <si>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</si>
  <si>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</si>
  <si>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</si>
  <si>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</si>
  <si>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</si>
  <si>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</si>
  <si>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</si>
  <si>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</si>
  <si>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</si>
  <si>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</si>
  <si>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</si>
  <si>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</si>
  <si>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</si>
  <si>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</si>
  <si>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</si>
  <si>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</si>
  <si>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</si>
  <si>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</si>
  <si>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</si>
  <si>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</si>
  <si>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</si>
  <si>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</si>
  <si>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</si>
  <si>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</si>
  <si>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</si>
  <si>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</si>
  <si>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</si>
  <si>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</si>
  <si>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</si>
  <si>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</si>
  <si>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</si>
  <si>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</si>
  <si>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</si>
  <si>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</si>
  <si>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</si>
  <si>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</si>
  <si>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</si>
  <si>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</si>
  <si>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</si>
  <si>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</si>
  <si>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</si>
  <si>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</si>
  <si>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</si>
  <si>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</si>
  <si>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</si>
  <si>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</si>
  <si>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</si>
  <si>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</si>
  <si>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</si>
  <si>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</si>
  <si>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</si>
  <si>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</si>
  <si>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</si>
  <si>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</si>
  <si>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</si>
  <si>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</si>
  <si>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</si>
  <si>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</si>
  <si>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</si>
  <si>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</si>
  <si>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</si>
  <si>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</si>
  <si>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</si>
  <si>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</si>
  <si>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</si>
  <si>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</si>
  <si>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</si>
  <si>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</si>
  <si>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</si>
  <si>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</si>
  <si>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</si>
  <si>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</si>
  <si>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</si>
  <si>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</si>
  <si>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</si>
  <si>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</si>
  <si>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</si>
  <si>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</si>
  <si>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</si>
  <si>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</si>
  <si>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</si>
  <si>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</si>
  <si>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</si>
  <si>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</si>
  <si>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</si>
  <si>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</si>
  <si>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</si>
  <si>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</si>
  <si>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</si>
  <si>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</si>
  <si>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</si>
  <si>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</si>
  <si>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</si>
  <si>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</si>
  <si>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</si>
  <si>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</si>
  <si>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</si>
  <si>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</si>
  <si>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</si>
  <si>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</si>
  <si>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</si>
  <si>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5.40</t>
  </si>
  <si>
    <t>▲ 3.44</t>
  </si>
  <si>
    <t>▲ 10.46</t>
  </si>
  <si>
    <t>▲ 4.63</t>
  </si>
  <si>
    <t>一般会計</t>
  </si>
  <si>
    <t>下水道事業会計</t>
  </si>
  <si>
    <t>水道事業会計</t>
  </si>
  <si>
    <t>介護保険特別会計</t>
  </si>
  <si>
    <t>土地取得特別会計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</si>
  <si>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</si>
  <si>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</si>
  <si>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</si>
  <si>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</si>
  <si>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</si>
  <si>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</si>
  <si>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</si>
  <si>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</si>
  <si>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</si>
  <si>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御坊広域行政事務組合</t>
    <rPh sb="0" eb="10">
      <t>ゴボウコウイキギョウセイジムクミアイ</t>
    </rPh>
    <phoneticPr fontId="2"/>
  </si>
  <si>
    <t>御坊日高老人福祉施設事務組合</t>
    <rPh sb="0" eb="2">
      <t>ゴボウ</t>
    </rPh>
    <rPh sb="2" eb="4">
      <t>ヒダカ</t>
    </rPh>
    <rPh sb="4" eb="10">
      <t>ロウジンフクシシセツ</t>
    </rPh>
    <rPh sb="10" eb="12">
      <t>ジム</t>
    </rPh>
    <rPh sb="12" eb="14">
      <t>クミアイ</t>
    </rPh>
    <phoneticPr fontId="2"/>
  </si>
  <si>
    <t>御坊日高老人福祉施設事務組合（公営企業会計）</t>
    <rPh sb="0" eb="2">
      <t>ゴボウ</t>
    </rPh>
    <rPh sb="2" eb="4">
      <t>ヒダカ</t>
    </rPh>
    <rPh sb="4" eb="6">
      <t>ロウジン</t>
    </rPh>
    <rPh sb="6" eb="8">
      <t>フクシ</t>
    </rPh>
    <rPh sb="8" eb="10">
      <t>シセツ</t>
    </rPh>
    <rPh sb="10" eb="12">
      <t>ジム</t>
    </rPh>
    <rPh sb="12" eb="14">
      <t>クミアイ</t>
    </rPh>
    <rPh sb="15" eb="17">
      <t>コウエイ</t>
    </rPh>
    <rPh sb="17" eb="19">
      <t>キギョウ</t>
    </rPh>
    <rPh sb="19" eb="21">
      <t>カイケイ</t>
    </rPh>
    <phoneticPr fontId="25"/>
  </si>
  <si>
    <t>日高広域消防事務組合</t>
    <rPh sb="0" eb="2">
      <t>ヒダカ</t>
    </rPh>
    <rPh sb="2" eb="4">
      <t>コウイキ</t>
    </rPh>
    <rPh sb="4" eb="6">
      <t>ショウボウ</t>
    </rPh>
    <rPh sb="6" eb="8">
      <t>ジム</t>
    </rPh>
    <rPh sb="8" eb="10">
      <t>クミアイ</t>
    </rPh>
    <phoneticPr fontId="25"/>
  </si>
  <si>
    <t>御坊市外五ヶ町病院経営事務組合</t>
    <rPh sb="0" eb="3">
      <t>ゴボウシ</t>
    </rPh>
    <rPh sb="3" eb="4">
      <t>ホカ</t>
    </rPh>
    <rPh sb="4" eb="5">
      <t>ゴ</t>
    </rPh>
    <rPh sb="6" eb="7">
      <t>チョウ</t>
    </rPh>
    <rPh sb="7" eb="9">
      <t>ビョウイン</t>
    </rPh>
    <rPh sb="9" eb="11">
      <t>ケイエイ</t>
    </rPh>
    <rPh sb="11" eb="13">
      <t>ジム</t>
    </rPh>
    <rPh sb="13" eb="15">
      <t>クミアイ</t>
    </rPh>
    <phoneticPr fontId="25"/>
  </si>
  <si>
    <t>和歌山県後期高齢者医療広域連合</t>
    <rPh sb="0" eb="4">
      <t>ワカヤマケン</t>
    </rPh>
    <rPh sb="4" eb="6">
      <t>コウキ</t>
    </rPh>
    <rPh sb="6" eb="9">
      <t>コウレイシャ</t>
    </rPh>
    <rPh sb="9" eb="11">
      <t>イリョウ</t>
    </rPh>
    <rPh sb="11" eb="13">
      <t>コウイキ</t>
    </rPh>
    <rPh sb="13" eb="15">
      <t>レンゴウ</t>
    </rPh>
    <phoneticPr fontId="25"/>
  </si>
  <si>
    <t>和歌山県後期高齢者医療広域連合（特別会計）</t>
    <rPh sb="0" eb="4">
      <t>ワカヤマケン</t>
    </rPh>
    <rPh sb="4" eb="6">
      <t>コウキ</t>
    </rPh>
    <rPh sb="6" eb="9">
      <t>コウレイシャ</t>
    </rPh>
    <rPh sb="9" eb="11">
      <t>イリョウ</t>
    </rPh>
    <rPh sb="11" eb="13">
      <t>コウイキ</t>
    </rPh>
    <rPh sb="13" eb="15">
      <t>レンゴウ</t>
    </rPh>
    <rPh sb="16" eb="18">
      <t>トクベツ</t>
    </rPh>
    <rPh sb="18" eb="20">
      <t>カイケイ</t>
    </rPh>
    <phoneticPr fontId="25"/>
  </si>
  <si>
    <t>和歌山県市町村総合事務組合</t>
    <rPh sb="0" eb="4">
      <t>ワカヤマケン</t>
    </rPh>
    <rPh sb="4" eb="7">
      <t>シチョウソン</t>
    </rPh>
    <rPh sb="7" eb="9">
      <t>ソウゴウ</t>
    </rPh>
    <rPh sb="9" eb="11">
      <t>ジム</t>
    </rPh>
    <rPh sb="11" eb="13">
      <t>クミアイ</t>
    </rPh>
    <phoneticPr fontId="25"/>
  </si>
  <si>
    <t>和歌山地方税回収機構</t>
    <rPh sb="0" eb="3">
      <t>ワカヤマ</t>
    </rPh>
    <rPh sb="3" eb="6">
      <t>チホウゼイ</t>
    </rPh>
    <rPh sb="6" eb="8">
      <t>カイシュウ</t>
    </rPh>
    <rPh sb="8" eb="10">
      <t>キコウ</t>
    </rPh>
    <phoneticPr fontId="25"/>
  </si>
  <si>
    <t>-</t>
    <phoneticPr fontId="2"/>
  </si>
  <si>
    <t>地域づくり推進事業基金</t>
    <phoneticPr fontId="2"/>
  </si>
  <si>
    <t>中山間ふるさと・水と土保全基金</t>
    <phoneticPr fontId="2"/>
  </si>
  <si>
    <t>高齢者福祉基金</t>
    <phoneticPr fontId="2"/>
  </si>
  <si>
    <t>森林環境譲与税基金</t>
    <rPh sb="0" eb="6">
      <t>シンリンカンキョウジョウヨ</t>
    </rPh>
    <rPh sb="6" eb="7">
      <t>ゼイ</t>
    </rPh>
    <rPh sb="7" eb="9">
      <t>キキン</t>
    </rPh>
    <phoneticPr fontId="2"/>
  </si>
  <si>
    <t>学校教育施設整備基金</t>
    <rPh sb="0" eb="8">
      <t>ガッコウキョウイクシセツセイビ</t>
    </rPh>
    <rPh sb="8" eb="10">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</si>
  <si>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</si>
  <si>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</si>
  <si>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小学校校舎増築事業、町道改良事業など大型事業の実施に伴う地方債の発行などにより、将来負担比率は、類似団体と比較して上回っている。
　また、学校や保育所などの主要な公共施設が、昭和50年代に建設されており、有形固定資産減価償却率は、類似団体と比較して上回っている。
　新規投資については、これまで以上に厳選のうえ慎重に実施し、老朽化対策については、計画的かつ効率的な維持管理・更新により費用の抑制・平準化を図る必要がある。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</si>
  <si>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</si>
  <si>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</si>
  <si>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</si>
  <si>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</si>
  <si>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</si>
  <si>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</si>
  <si>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実質公債費比率は類似団体と比較して同水準にあるが、増加傾向で推移することが予想される。将来負担比率は依然として類似団体よりも高くなっている。
　今後、防災関連や公共施設の老朽化対策に係る事業が予定されており、将来負担比率は、上昇していくことが考えられるため、緊急性や優先性を十分勘案し、過大な将来負担を残すことがないよう負担軽減に努める。　</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</si>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</sst>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F3979A7-7D13-486E-BDFF-5E02BF6FE51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F7C3-4341-8060-71A6CFE2219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137811</c:v>
                </c:pt>
                <c:pt idx="1">
                  <c:v>85988</c:v>
                </c:pt>
                <c:pt idx="2">
                  <c:v>62841</c:v>
                </c:pt>
                <c:pt idx="3">
                  <c:v>122350</c:v>
                </c:pt>
                <c:pt idx="4">
                  <c:v>119565</c:v>
                </c:pt>
              </c:numCache>
            </c:numRef>
          </c:val>
          <c:smooth val="0"/>
          <c:extLst>
            <c:ext xmlns:c16="http://schemas.microsoft.com/office/drawing/2014/chart" uri="{C3380CC4-5D6E-409C-BE32-E72D297353CC}">
              <c16:uniqueId val="{00000001-F7C3-4341-8060-71A6CFE221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10.19</c:v>
                </c:pt>
                <c:pt idx="1">
                  <c:v>12.55</c:v>
                </c:pt>
                <c:pt idx="2">
                  <c:v>12.6</c:v>
                </c:pt>
                <c:pt idx="3">
                  <c:v>11.83</c:v>
                </c:pt>
                <c:pt idx="4">
                  <c:v>9.67</c:v>
                </c:pt>
              </c:numCache>
            </c:numRef>
          </c:val>
          <c:extLst>
            <c:ext xmlns:c16="http://schemas.microsoft.com/office/drawing/2014/chart" uri="{C3380CC4-5D6E-409C-BE32-E72D297353CC}">
              <c16:uniqueId val="{00000000-19BB-4899-84FA-1A3620B828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39.78</c:v>
                </c:pt>
                <c:pt idx="1">
                  <c:v>39.15</c:v>
                </c:pt>
                <c:pt idx="2">
                  <c:v>42.63</c:v>
                </c:pt>
                <c:pt idx="3">
                  <c:v>38.07</c:v>
                </c:pt>
                <c:pt idx="4">
                  <c:v>39.19</c:v>
                </c:pt>
              </c:numCache>
            </c:numRef>
          </c:val>
          <c:extLst>
            <c:ext xmlns:c16="http://schemas.microsoft.com/office/drawing/2014/chart" uri="{C3380CC4-5D6E-409C-BE32-E72D297353CC}">
              <c16:uniqueId val="{00000001-19BB-4899-84FA-1A3620B828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c:v>
                </c:pt>
                <c:pt idx="1">
                  <c:v>1.29</c:v>
                </c:pt>
                <c:pt idx="2">
                  <c:v>-3.44</c:v>
                </c:pt>
                <c:pt idx="3">
                  <c:v>-10.46</c:v>
                </c:pt>
                <c:pt idx="4">
                  <c:v>-4.63</c:v>
                </c:pt>
              </c:numCache>
            </c:numRef>
          </c:val>
          <c:smooth val="0"/>
          <c:extLst>
            <c:ext xmlns:c16="http://schemas.microsoft.com/office/drawing/2014/chart" uri="{C3380CC4-5D6E-409C-BE32-E72D297353CC}">
              <c16:uniqueId val="{00000002-19BB-4899-84FA-1A3620B828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1.1299999999999999</c:v>
                </c:pt>
                <c:pt idx="2">
                  <c:v>#N/A</c:v>
                </c:pt>
                <c:pt idx="3">
                  <c:v>0.89</c:v>
                </c:pt>
                <c:pt idx="4">
                  <c:v>#N/A</c:v>
                </c:pt>
                <c:pt idx="5">
                  <c:v>0.03</c:v>
                </c:pt>
                <c:pt idx="6">
                  <c:v>0</c:v>
                </c:pt>
                <c:pt idx="7">
                  <c:v>0</c:v>
                </c:pt>
                <c:pt idx="8">
                  <c:v>0</c:v>
                </c:pt>
                <c:pt idx="9">
                  <c:v>0</c:v>
                </c:pt>
              </c:numCache>
            </c:numRef>
          </c:val>
          <c:extLst>
            <c:ext xmlns:c16="http://schemas.microsoft.com/office/drawing/2014/chart" uri="{C3380CC4-5D6E-409C-BE32-E72D297353CC}">
              <c16:uniqueId val="{00000000-0AE0-45B7-A48C-9745946C49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AE0-45B7-A48C-9745946C49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AE0-45B7-A48C-9745946C49F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0.02</c:v>
                </c:pt>
                <c:pt idx="4">
                  <c:v>#N/A</c:v>
                </c:pt>
                <c:pt idx="5">
                  <c:v>7.0000000000000007E-2</c:v>
                </c:pt>
                <c:pt idx="6">
                  <c:v>#N/A</c:v>
                </c:pt>
                <c:pt idx="7">
                  <c:v>0.02</c:v>
                </c:pt>
                <c:pt idx="8">
                  <c:v>#N/A</c:v>
                </c:pt>
                <c:pt idx="9">
                  <c:v>0.03</c:v>
                </c:pt>
              </c:numCache>
            </c:numRef>
          </c:val>
          <c:extLst>
            <c:ext xmlns:c16="http://schemas.microsoft.com/office/drawing/2014/chart" uri="{C3380CC4-5D6E-409C-BE32-E72D297353CC}">
              <c16:uniqueId val="{00000003-0AE0-45B7-A48C-9745946C49F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1.06</c:v>
                </c:pt>
                <c:pt idx="2">
                  <c:v>#N/A</c:v>
                </c:pt>
                <c:pt idx="3">
                  <c:v>1.43</c:v>
                </c:pt>
                <c:pt idx="4">
                  <c:v>#N/A</c:v>
                </c:pt>
                <c:pt idx="5">
                  <c:v>0.44</c:v>
                </c:pt>
                <c:pt idx="6">
                  <c:v>#N/A</c:v>
                </c:pt>
                <c:pt idx="7">
                  <c:v>0.68</c:v>
                </c:pt>
                <c:pt idx="8">
                  <c:v>#N/A</c:v>
                </c:pt>
                <c:pt idx="9">
                  <c:v>0.53</c:v>
                </c:pt>
              </c:numCache>
            </c:numRef>
          </c:val>
          <c:extLst>
            <c:ext xmlns:c16="http://schemas.microsoft.com/office/drawing/2014/chart" uri="{C3380CC4-5D6E-409C-BE32-E72D297353CC}">
              <c16:uniqueId val="{00000004-0AE0-45B7-A48C-9745946C49F0}"/>
            </c:ext>
          </c:extLst>
        </c:ser>
        <c:ser>
          <c:idx val="5"/>
          <c:order val="5"/>
          <c:tx>
            <c:strRef>
              <c:f>データシート!$A$32</c:f>
              <c:strCache>
                <c:ptCount val="1"/>
                <c:pt idx="0">
                  <c:v>土地取得特別会計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c:v>
                </c:pt>
                <c:pt idx="2">
                  <c:v>#N/A</c:v>
                </c:pt>
                <c:pt idx="3">
                  <c:v>1.2</c:v>
                </c:pt>
                <c:pt idx="4">
                  <c:v>#N/A</c:v>
                </c:pt>
                <c:pt idx="5">
                  <c:v>1.22</c:v>
                </c:pt>
                <c:pt idx="6">
                  <c:v>#N/A</c:v>
                </c:pt>
                <c:pt idx="7">
                  <c:v>1.21</c:v>
                </c:pt>
                <c:pt idx="8">
                  <c:v>#N/A</c:v>
                </c:pt>
                <c:pt idx="9">
                  <c:v>1.17</c:v>
                </c:pt>
              </c:numCache>
            </c:numRef>
          </c:val>
          <c:extLst>
            <c:ext xmlns:c16="http://schemas.microsoft.com/office/drawing/2014/chart" uri="{C3380CC4-5D6E-409C-BE32-E72D297353CC}">
              <c16:uniqueId val="{00000005-0AE0-45B7-A48C-9745946C49F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2.5499999999999998</c:v>
                </c:pt>
                <c:pt idx="2">
                  <c:v>#N/A</c:v>
                </c:pt>
                <c:pt idx="3">
                  <c:v>3.02</c:v>
                </c:pt>
                <c:pt idx="4">
                  <c:v>#N/A</c:v>
                </c:pt>
                <c:pt idx="5">
                  <c:v>3.7</c:v>
                </c:pt>
                <c:pt idx="6">
                  <c:v>#N/A</c:v>
                </c:pt>
                <c:pt idx="7">
                  <c:v>1.98</c:v>
                </c:pt>
                <c:pt idx="8">
                  <c:v>#N/A</c:v>
                </c:pt>
                <c:pt idx="9">
                  <c:v>1.58</c:v>
                </c:pt>
              </c:numCache>
            </c:numRef>
          </c:val>
          <c:extLst>
            <c:ext xmlns:c16="http://schemas.microsoft.com/office/drawing/2014/chart" uri="{C3380CC4-5D6E-409C-BE32-E72D297353CC}">
              <c16:uniqueId val="{00000006-0AE0-45B7-A48C-9745946C49F0}"/>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8.8000000000000007</c:v>
                </c:pt>
                <c:pt idx="2">
                  <c:v>#N/A</c:v>
                </c:pt>
                <c:pt idx="3">
                  <c:v>7.65</c:v>
                </c:pt>
                <c:pt idx="4">
                  <c:v>#N/A</c:v>
                </c:pt>
                <c:pt idx="5">
                  <c:v>7.83</c:v>
                </c:pt>
                <c:pt idx="6">
                  <c:v>#N/A</c:v>
                </c:pt>
                <c:pt idx="7">
                  <c:v>6.65</c:v>
                </c:pt>
                <c:pt idx="8">
                  <c:v>#N/A</c:v>
                </c:pt>
                <c:pt idx="9">
                  <c:v>5.05</c:v>
                </c:pt>
              </c:numCache>
            </c:numRef>
          </c:val>
          <c:extLst>
            <c:ext xmlns:c16="http://schemas.microsoft.com/office/drawing/2014/chart" uri="{C3380CC4-5D6E-409C-BE32-E72D297353CC}">
              <c16:uniqueId val="{00000007-0AE0-45B7-A48C-9745946C49F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5.2</c:v>
                </c:pt>
                <c:pt idx="8">
                  <c:v>#N/A</c:v>
                </c:pt>
                <c:pt idx="9">
                  <c:v>6.19</c:v>
                </c:pt>
              </c:numCache>
            </c:numRef>
          </c:val>
          <c:extLst>
            <c:ext xmlns:c16="http://schemas.microsoft.com/office/drawing/2014/chart" uri="{C3380CC4-5D6E-409C-BE32-E72D297353CC}">
              <c16:uniqueId val="{00000008-0AE0-45B7-A48C-9745946C49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8.89</c:v>
                </c:pt>
                <c:pt idx="2">
                  <c:v>#N/A</c:v>
                </c:pt>
                <c:pt idx="3">
                  <c:v>11.35</c:v>
                </c:pt>
                <c:pt idx="4">
                  <c:v>#N/A</c:v>
                </c:pt>
                <c:pt idx="5">
                  <c:v>11.37</c:v>
                </c:pt>
                <c:pt idx="6">
                  <c:v>#N/A</c:v>
                </c:pt>
                <c:pt idx="7">
                  <c:v>10.61</c:v>
                </c:pt>
                <c:pt idx="8">
                  <c:v>#N/A</c:v>
                </c:pt>
                <c:pt idx="9">
                  <c:v>8.49</c:v>
                </c:pt>
              </c:numCache>
            </c:numRef>
          </c:val>
          <c:extLst>
            <c:ext xmlns:c16="http://schemas.microsoft.com/office/drawing/2014/chart" uri="{C3380CC4-5D6E-409C-BE32-E72D297353CC}">
              <c16:uniqueId val="{00000009-0AE0-45B7-A48C-9745946C49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342</c:v>
                </c:pt>
                <c:pt idx="5">
                  <c:v>328</c:v>
                </c:pt>
                <c:pt idx="8">
                  <c:v>318</c:v>
                </c:pt>
                <c:pt idx="11">
                  <c:v>313</c:v>
                </c:pt>
                <c:pt idx="14">
                  <c:v>309</c:v>
                </c:pt>
              </c:numCache>
            </c:numRef>
          </c:val>
          <c:extLst>
            <c:ext xmlns:c16="http://schemas.microsoft.com/office/drawing/2014/chart" uri="{C3380CC4-5D6E-409C-BE32-E72D297353CC}">
              <c16:uniqueId val="{00000000-38F2-46BE-BB21-5CE2A6F1C9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8F2-46BE-BB21-5CE2A6F1C9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8F2-46BE-BB21-5CE2A6F1C9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c:v>
                </c:pt>
                <c:pt idx="3">
                  <c:v>36</c:v>
                </c:pt>
                <c:pt idx="6">
                  <c:v>42</c:v>
                </c:pt>
                <c:pt idx="9">
                  <c:v>61</c:v>
                </c:pt>
                <c:pt idx="12">
                  <c:v>77</c:v>
                </c:pt>
              </c:numCache>
            </c:numRef>
          </c:val>
          <c:extLst>
            <c:ext xmlns:c16="http://schemas.microsoft.com/office/drawing/2014/chart" uri="{C3380CC4-5D6E-409C-BE32-E72D297353CC}">
              <c16:uniqueId val="{00000003-38F2-46BE-BB21-5CE2A6F1C9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169</c:v>
                </c:pt>
                <c:pt idx="3">
                  <c:v>178</c:v>
                </c:pt>
                <c:pt idx="6">
                  <c:v>183</c:v>
                </c:pt>
                <c:pt idx="9">
                  <c:v>163</c:v>
                </c:pt>
                <c:pt idx="12">
                  <c:v>128</c:v>
                </c:pt>
              </c:numCache>
            </c:numRef>
          </c:val>
          <c:extLst>
            <c:ext xmlns:c16="http://schemas.microsoft.com/office/drawing/2014/chart" uri="{C3380CC4-5D6E-409C-BE32-E72D297353CC}">
              <c16:uniqueId val="{00000004-38F2-46BE-BB21-5CE2A6F1C9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8F2-46BE-BB21-5CE2A6F1C9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8F2-46BE-BB21-5CE2A6F1C9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349</c:v>
                </c:pt>
                <c:pt idx="3">
                  <c:v>382</c:v>
                </c:pt>
                <c:pt idx="6">
                  <c:v>412</c:v>
                </c:pt>
                <c:pt idx="9">
                  <c:v>413</c:v>
                </c:pt>
                <c:pt idx="12">
                  <c:v>394</c:v>
                </c:pt>
              </c:numCache>
            </c:numRef>
          </c:val>
          <c:extLst>
            <c:ext xmlns:c16="http://schemas.microsoft.com/office/drawing/2014/chart" uri="{C3380CC4-5D6E-409C-BE32-E72D297353CC}">
              <c16:uniqueId val="{00000007-38F2-46BE-BB21-5CE2A6F1C9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226</c:v>
                </c:pt>
                <c:pt idx="2">
                  <c:v>#N/A</c:v>
                </c:pt>
                <c:pt idx="3">
                  <c:v>#N/A</c:v>
                </c:pt>
                <c:pt idx="4">
                  <c:v>268</c:v>
                </c:pt>
                <c:pt idx="5">
                  <c:v>#N/A</c:v>
                </c:pt>
                <c:pt idx="6">
                  <c:v>#N/A</c:v>
                </c:pt>
                <c:pt idx="7">
                  <c:v>319</c:v>
                </c:pt>
                <c:pt idx="8">
                  <c:v>#N/A</c:v>
                </c:pt>
                <c:pt idx="9">
                  <c:v>#N/A</c:v>
                </c:pt>
                <c:pt idx="10">
                  <c:v>324</c:v>
                </c:pt>
                <c:pt idx="11">
                  <c:v>#N/A</c:v>
                </c:pt>
                <c:pt idx="12">
                  <c:v>#N/A</c:v>
                </c:pt>
                <c:pt idx="13">
                  <c:v>290</c:v>
                </c:pt>
                <c:pt idx="14">
                  <c:v>#N/A</c:v>
                </c:pt>
              </c:numCache>
            </c:numRef>
          </c:val>
          <c:smooth val="0"/>
          <c:extLst>
            <c:ext xmlns:c16="http://schemas.microsoft.com/office/drawing/2014/chart" uri="{C3380CC4-5D6E-409C-BE32-E72D297353CC}">
              <c16:uniqueId val="{00000008-38F2-46BE-BB21-5CE2A6F1C9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3719</c:v>
                </c:pt>
                <c:pt idx="5">
                  <c:v>3683</c:v>
                </c:pt>
                <c:pt idx="8">
                  <c:v>3592</c:v>
                </c:pt>
                <c:pt idx="11">
                  <c:v>3490</c:v>
                </c:pt>
                <c:pt idx="14">
                  <c:v>4004</c:v>
                </c:pt>
              </c:numCache>
            </c:numRef>
          </c:val>
          <c:extLst>
            <c:ext xmlns:c16="http://schemas.microsoft.com/office/drawing/2014/chart" uri="{C3380CC4-5D6E-409C-BE32-E72D297353CC}">
              <c16:uniqueId val="{00000000-9F8F-44D0-9074-E3B2267285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F8F-44D0-9074-E3B2267285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1590</c:v>
                </c:pt>
                <c:pt idx="5">
                  <c:v>1731</c:v>
                </c:pt>
                <c:pt idx="8">
                  <c:v>1780</c:v>
                </c:pt>
                <c:pt idx="11">
                  <c:v>1719</c:v>
                </c:pt>
                <c:pt idx="14">
                  <c:v>1779</c:v>
                </c:pt>
              </c:numCache>
            </c:numRef>
          </c:val>
          <c:extLst>
            <c:ext xmlns:c16="http://schemas.microsoft.com/office/drawing/2014/chart" uri="{C3380CC4-5D6E-409C-BE32-E72D297353CC}">
              <c16:uniqueId val="{00000002-9F8F-44D0-9074-E3B2267285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8F-44D0-9074-E3B2267285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F8F-44D0-9074-E3B2267285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8F-44D0-9074-E3B2267285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436</c:v>
                </c:pt>
                <c:pt idx="3">
                  <c:v>443</c:v>
                </c:pt>
                <c:pt idx="6">
                  <c:v>410</c:v>
                </c:pt>
                <c:pt idx="9">
                  <c:v>412</c:v>
                </c:pt>
                <c:pt idx="12">
                  <c:v>412</c:v>
                </c:pt>
              </c:numCache>
            </c:numRef>
          </c:val>
          <c:extLst>
            <c:ext xmlns:c16="http://schemas.microsoft.com/office/drawing/2014/chart" uri="{C3380CC4-5D6E-409C-BE32-E72D297353CC}">
              <c16:uniqueId val="{00000006-9F8F-44D0-9074-E3B2267285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532</c:v>
                </c:pt>
                <c:pt idx="3">
                  <c:v>758</c:v>
                </c:pt>
                <c:pt idx="6">
                  <c:v>867</c:v>
                </c:pt>
                <c:pt idx="9">
                  <c:v>937</c:v>
                </c:pt>
                <c:pt idx="12">
                  <c:v>967</c:v>
                </c:pt>
              </c:numCache>
            </c:numRef>
          </c:val>
          <c:extLst>
            <c:ext xmlns:c16="http://schemas.microsoft.com/office/drawing/2014/chart" uri="{C3380CC4-5D6E-409C-BE32-E72D297353CC}">
              <c16:uniqueId val="{00000007-9F8F-44D0-9074-E3B2267285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2054</c:v>
                </c:pt>
                <c:pt idx="3">
                  <c:v>1990</c:v>
                </c:pt>
                <c:pt idx="6">
                  <c:v>1858</c:v>
                </c:pt>
                <c:pt idx="9">
                  <c:v>1783</c:v>
                </c:pt>
                <c:pt idx="12">
                  <c:v>1496</c:v>
                </c:pt>
              </c:numCache>
            </c:numRef>
          </c:val>
          <c:extLst>
            <c:ext xmlns:c16="http://schemas.microsoft.com/office/drawing/2014/chart" uri="{C3380CC4-5D6E-409C-BE32-E72D297353CC}">
              <c16:uniqueId val="{00000008-9F8F-44D0-9074-E3B2267285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F8F-44D0-9074-E3B2267285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3971</c:v>
                </c:pt>
                <c:pt idx="3">
                  <c:v>3959</c:v>
                </c:pt>
                <c:pt idx="6">
                  <c:v>3750</c:v>
                </c:pt>
                <c:pt idx="9">
                  <c:v>3728</c:v>
                </c:pt>
                <c:pt idx="12">
                  <c:v>3812</c:v>
                </c:pt>
              </c:numCache>
            </c:numRef>
          </c:val>
          <c:extLst>
            <c:ext xmlns:c16="http://schemas.microsoft.com/office/drawing/2014/chart" uri="{C3380CC4-5D6E-409C-BE32-E72D297353CC}">
              <c16:uniqueId val="{0000000A-9F8F-44D0-9074-E3B2267285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1684</c:v>
                </c:pt>
                <c:pt idx="2">
                  <c:v>#N/A</c:v>
                </c:pt>
                <c:pt idx="3">
                  <c:v>#N/A</c:v>
                </c:pt>
                <c:pt idx="4">
                  <c:v>1735</c:v>
                </c:pt>
                <c:pt idx="5">
                  <c:v>#N/A</c:v>
                </c:pt>
                <c:pt idx="6">
                  <c:v>#N/A</c:v>
                </c:pt>
                <c:pt idx="7">
                  <c:v>1513</c:v>
                </c:pt>
                <c:pt idx="8">
                  <c:v>#N/A</c:v>
                </c:pt>
                <c:pt idx="9">
                  <c:v>#N/A</c:v>
                </c:pt>
                <c:pt idx="10">
                  <c:v>1651</c:v>
                </c:pt>
                <c:pt idx="11">
                  <c:v>#N/A</c:v>
                </c:pt>
                <c:pt idx="12">
                  <c:v>#N/A</c:v>
                </c:pt>
                <c:pt idx="13">
                  <c:v>904</c:v>
                </c:pt>
                <c:pt idx="14">
                  <c:v>#N/A</c:v>
                </c:pt>
              </c:numCache>
            </c:numRef>
          </c:val>
          <c:smooth val="0"/>
          <c:extLst>
            <c:ext xmlns:c16="http://schemas.microsoft.com/office/drawing/2014/chart" uri="{C3380CC4-5D6E-409C-BE32-E72D297353CC}">
              <c16:uniqueId val="{0000000B-9F8F-44D0-9074-E3B2267285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1264</c:v>
                </c:pt>
                <c:pt idx="1">
                  <c:v>1140</c:v>
                </c:pt>
                <c:pt idx="2">
                  <c:v>1212</c:v>
                </c:pt>
              </c:numCache>
            </c:numRef>
          </c:val>
          <c:extLst>
            <c:ext xmlns:c16="http://schemas.microsoft.com/office/drawing/2014/chart" uri="{C3380CC4-5D6E-409C-BE32-E72D297353CC}">
              <c16:uniqueId val="{00000000-516E-47FA-979B-2EBAF46D814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c:v>
                </c:pt>
                <c:pt idx="1">
                  <c:v>15</c:v>
                </c:pt>
                <c:pt idx="2">
                  <c:v>23</c:v>
                </c:pt>
              </c:numCache>
            </c:numRef>
          </c:val>
          <c:extLst>
            <c:ext xmlns:c16="http://schemas.microsoft.com/office/drawing/2014/chart" uri="{C3380CC4-5D6E-409C-BE32-E72D297353CC}">
              <c16:uniqueId val="{00000001-516E-47FA-979B-2EBAF46D814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223</c:v>
                </c:pt>
                <c:pt idx="1">
                  <c:v>250</c:v>
                </c:pt>
                <c:pt idx="2">
                  <c:v>268</c:v>
                </c:pt>
              </c:numCache>
            </c:numRef>
          </c:val>
          <c:extLst>
            <c:ext xmlns:c16="http://schemas.microsoft.com/office/drawing/2014/chart" uri="{C3380CC4-5D6E-409C-BE32-E72D297353CC}">
              <c16:uniqueId val="{00000002-516E-47FA-979B-2EBAF46D814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{F05061DB-2410-40C6-BB65-8EE671EB596F}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116-4A73-BE27-5D4428A02B0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{68A5CBCF-FE74-462D-99C0-B4ACAB3D9B80}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16-4A73-BE27-5D4428A02B0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{969F951B-A147-4AEA-BE6C-ACE518DEF184}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16-4A73-BE27-5D4428A02B0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{AC3F1748-F769-499A-8FE8-410099E5A1AF}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16-4A73-BE27-5D4428A02B0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{499E2A97-45A8-4374-9DE5-2E119D4C7721}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16-4A73-BE27-5D4428A02B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{3BE5D131-1E50-49B6-A322-C2B2286EAD01}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116-4A73-BE27-5D4428A02B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{A209954C-C4A5-4DB5-B870-9B643AA7E874}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116-4A73-BE27-5D4428A02B0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{D9445992-4AA6-4F78-B7BC-421F1452F119}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116-4A73-BE27-5D4428A02B0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{589F901F-0FF8-4ECD-A2F6-1F18A44108BD}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116-4A73-BE27-5D4428A02B0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67.8</c:v>
                </c:pt>
                <c:pt idx="8">
                  <c:v>65.5</c:v>
                </c:pt>
                <c:pt idx="16">
                  <c:v>67.3</c:v>
                </c:pt>
                <c:pt idx="24">
                  <c:v>67.900000000000006</c:v>
                </c:pt>
                <c:pt idx="32">
                  <c:v>68.5</c:v>
                </c:pt>
              </c:numCache>
            </c:numRef>
          </c:xVal>
          <c:yVal>
            <c:numRef>
              <c:f>公会計指標分析・財政指標組合せ分析表!$BP$51:$DC$51</c:f>
              <c:numCache>
                <c:formatCode>#,##0.0;"▲ "#,##0.0</c:formatCode>
                <c:ptCount val="40"/>
                <c:pt idx="0">
                  <c:v>68.900000000000006</c:v>
                </c:pt>
                <c:pt idx="8">
                  <c:v>64.5</c:v>
                </c:pt>
                <c:pt idx="16">
                  <c:v>57.1</c:v>
                </c:pt>
                <c:pt idx="24">
                  <c:v>61.5</c:v>
                </c:pt>
                <c:pt idx="32">
                  <c:v>32.4</c:v>
                </c:pt>
              </c:numCache>
            </c:numRef>
          </c:yVal>
          <c:smooth val="0"/>
          <c:extLst>
            <c:ext xmlns:c16="http://schemas.microsoft.com/office/drawing/2014/chart" uri="{C3380CC4-5D6E-409C-BE32-E72D297353CC}">
              <c16:uniqueId val="{00000009-F116-4A73-BE27-5D4428A02B0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9411791087503707E-2"/>
                  <c:y val="-6.47390421058651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{817CB0B9-F2A7-4EBC-800F-8B276C761D25}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116-4A73-BE27-5D4428A02B0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{F5E17CAC-AA4B-403E-B867-3E5797AAD6F0}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16-4A73-BE27-5D4428A02B0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{5DB49560-4523-4CD9-AD8F-31919582B359}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16-4A73-BE27-5D4428A02B0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{4EF372D9-E556-4660-AB7C-D4778BCF6303}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16-4A73-BE27-5D4428A02B0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{5687AF67-899C-4F28-8E9D-315C798E1FC1}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16-4A73-BE27-5D4428A02B09}"/>
                </c:ext>
              </c:extLst>
            </c:dLbl>
            <c:dLbl>
              <c:idx val="8"/>
              <c:layout>
                <c:manualLayout>
                  <c:x val="-2.461971021296461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{67C0F9F0-8F14-46F3-B1BF-02D5B9996BAF}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116-4A73-BE27-5D4428A02B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{86B24309-A256-4809-B368-EC21A52D9620}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116-4A73-BE27-5D4428A02B09}"/>
                </c:ext>
              </c:extLst>
            </c:dLbl>
            <c:dLbl>
              <c:idx val="24"/>
              <c:layout>
                <c:manualLayout>
                  <c:x val="-4.5538669966448023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{6DA6FBA4-D39F-4844-B9E3-9DA40E6AC205}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116-4A73-BE27-5D4428A02B09}"/>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{1236DB20-2A37-4D9E-AFEE-13A8FA8AF58E}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116-4A73-BE27-5D4428A02B0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F116-4A73-BE27-5D4428A02B09}"/>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{78B9129E-599A-4C57-A62D-FCE555CB463A}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40D-4F56-8B5D-1ECC87CD0A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{C2A5CCD2-972C-491A-87A7-D26014ED264C}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0D-4F56-8B5D-1ECC87CD0A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{E5158554-7A79-4F9A-A7B2-54260295043F}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0D-4F56-8B5D-1ECC87CD0A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{3AA0DE6E-2852-4D27-886A-5972DE73E16C}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0D-4F56-8B5D-1ECC87CD0A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{2F843940-70A7-4E9C-A20A-652B14298F09}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0D-4F56-8B5D-1ECC87CD0A7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{168E946D-0EA0-4E94-9731-8BA4941F5931}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40D-4F56-8B5D-1ECC87CD0A7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{1672DAF6-639A-4095-9054-DE73BB39ED9B}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40D-4F56-8B5D-1ECC87CD0A7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{9A47EA96-4A32-49DA-B350-390F28343E4C}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40D-4F56-8B5D-1ECC87CD0A7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{D7B59BD1-4D2C-4EB4-97C9-51DAEAC0DF54}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40D-4F56-8B5D-1ECC87CD0A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9.5</c:v>
                </c:pt>
                <c:pt idx="16">
                  <c:v>10.4</c:v>
                </c:pt>
                <c:pt idx="24">
                  <c:v>11.3</c:v>
                </c:pt>
                <c:pt idx="32">
                  <c:v>11.5</c:v>
                </c:pt>
              </c:numCache>
            </c:numRef>
          </c:xVal>
          <c:yVal>
            <c:numRef>
              <c:f>公会計指標分析・財政指標組合せ分析表!$BP$73:$DC$73</c:f>
              <c:numCache>
                <c:formatCode>#,##0.0;"▲ "#,##0.0</c:formatCode>
                <c:ptCount val="40"/>
                <c:pt idx="0">
                  <c:v>68.900000000000006</c:v>
                </c:pt>
                <c:pt idx="8">
                  <c:v>64.5</c:v>
                </c:pt>
                <c:pt idx="16">
                  <c:v>57.1</c:v>
                </c:pt>
                <c:pt idx="24">
                  <c:v>61.5</c:v>
                </c:pt>
                <c:pt idx="32">
                  <c:v>32.4</c:v>
                </c:pt>
              </c:numCache>
            </c:numRef>
          </c:yVal>
          <c:smooth val="0"/>
          <c:extLst>
            <c:ext xmlns:c16="http://schemas.microsoft.com/office/drawing/2014/chart" uri="{C3380CC4-5D6E-409C-BE32-E72D297353CC}">
              <c16:uniqueId val="{00000009-940D-4F56-8B5D-1ECC87CD0A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{4B1EE2EC-C898-4BAB-81B8-F5AE52773E4A}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40D-4F56-8B5D-1ECC87CD0A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{FDA66127-E58E-4404-B321-21C90D634E5E}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0D-4F56-8B5D-1ECC87CD0A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{56714B39-EAA3-43C6-A1DD-1E00166FB4E0}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0D-4F56-8B5D-1ECC87CD0A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{E77C9BCD-CC1D-4B7D-B24A-09EB2F455E63}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0D-4F56-8B5D-1ECC87CD0A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{70A88228-87D8-44F0-9036-44F43B876D6B}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0D-4F56-8B5D-1ECC87CD0A7C}"/>
                </c:ext>
              </c:extLst>
            </c:dLbl>
            <c:dLbl>
              <c:idx val="8"/>
              <c:layout>
                <c:manualLayout>
                  <c:x val="-3.6429687715380583E-2"/>
                  <c:y val="-9.545402549614462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{0204C89F-A688-4CDB-9188-92147FD456E4}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40D-4F56-8B5D-1ECC87CD0A7C}"/>
                </c:ext>
              </c:extLst>
            </c:dLbl>
            <c:dLbl>
              <c:idx val="16"/>
              <c:layout>
                <c:manualLayout>
                  <c:x val="-2.4281361136382434E-2"/>
                  <c:y val="-7.660710579509516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{847D4E68-12A7-40CE-A71B-CA97EB5D19BF}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40D-4F56-8B5D-1ECC87CD0A7C}"/>
                </c:ext>
              </c:extLst>
            </c:dLbl>
            <c:dLbl>
              <c:idx val="24"/>
              <c:layout>
                <c:manualLayout>
                  <c:x val="-3.400005111699244E-2"/>
                  <c:y val="-1.98819171358175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{135C18D8-7661-4BB0-86E4-AFA73AF789B4}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40D-4F56-8B5D-1ECC87CD0A7C}"/>
                </c:ext>
              </c:extLst>
            </c:dLbl>
            <c:dLbl>
              <c:idx val="32"/>
              <c:layout>
                <c:manualLayout>
                  <c:x val="-3.1570342725075584E-2"/>
                  <c:y val="-5.772336868033374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{A3835B68-79B6-4EEB-A32F-88A1ADFAE8D9}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40D-4F56-8B5D-1ECC87CD0A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940D-4F56-8B5D-1ECC87CD0A7C}"/>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過去５年間、同水準で推移しており、町民税の個人所得割や固定資産税の家屋では、増収傾向にあるものの、町内に主要な企業がないことなどから、財政基盤が弱く、類似団体平均を下回っている。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今後もより一層の税収確保のため、課税客体の適正な把握と納税意識の高揚に取り組み、財政基盤の強化に努める。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28222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0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28222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36988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過去３年間悪化が続いていましたが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令和６年度は地方交付税、地方特例交付金の増額が要因となり９４．１％（△２．１％）に改善した。しかしながら</a:t>
          </a:r>
          <a:r>
            <a:rPr kumimoji="1" lang="ja-JP" altLang="ja-JP" sz="1100">
              <a:solidFill>
                <a:schemeClr val="dk1"/>
              </a:solidFill>
              <a:effectLst/>
              <a:latin typeface="+mn-lt"/>
              <a:ea typeface="+mn-ea"/>
              <a:cs typeface="+mn-cs"/>
            </a:rPr>
            <a:t>類似団体平均を上回ってる状態</a:t>
          </a:r>
          <a:r>
            <a:rPr kumimoji="1" lang="ja-JP" altLang="en-US" sz="1100">
              <a:solidFill>
                <a:schemeClr val="dk1"/>
              </a:solidFill>
              <a:effectLst/>
              <a:latin typeface="+mn-lt"/>
              <a:ea typeface="+mn-ea"/>
              <a:cs typeface="+mn-cs"/>
            </a:rPr>
            <a:t>が続いている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社会保障関係費の増加による扶助費や公共施設の老朽化対策経費の増加に加え、他会計への繰出金の増加が高止まりの要因である。</a:t>
          </a:r>
          <a:endParaRPr lang="ja-JP" altLang="ja-JP" sz="1400">
            <a:effectLst/>
          </a:endParaRPr>
        </a:p>
        <a:p>
          <a:r>
            <a:rPr kumimoji="1" lang="ja-JP" altLang="ja-JP" sz="1100">
              <a:solidFill>
                <a:schemeClr val="dk1"/>
              </a:solidFill>
              <a:effectLst/>
              <a:latin typeface="+mn-lt"/>
              <a:ea typeface="+mn-ea"/>
              <a:cs typeface="+mn-cs"/>
            </a:rPr>
            <a:t>　経常一般財源は、実質交付税の増減の影響を受けることから、経常経費の削減の取り組みを加速させ、財政構造の硬直化の改善に努める。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89916</xdr:rowOff>
    </xdr:from>
    <xdr:to>
      <xdr:col>23</xdr:col>
      <xdr:colOff>133350</xdr:colOff>
      <xdr:row>66</xdr:row>
      <xdr:rowOff>19812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234166"/>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167132</xdr:rowOff>
    </xdr:from>
    <xdr:to>
      <xdr:col>19</xdr:col>
      <xdr:colOff>133350</xdr:colOff>
      <xdr:row>66</xdr:row>
      <xdr:rowOff>19812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31138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102108</xdr:rowOff>
    </xdr:from>
    <xdr:to>
      <xdr:col>15</xdr:col>
      <xdr:colOff>82550</xdr:colOff>
      <xdr:row>65</xdr:row>
      <xdr:rowOff>167132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074908"/>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102108</xdr:rowOff>
    </xdr:from>
    <xdr:to>
      <xdr:col>11</xdr:col>
      <xdr:colOff>31750</xdr:colOff>
      <xdr:row>66</xdr:row>
      <xdr:rowOff>58420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74908"/>
          <a:ext cx="8890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11193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55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140462</xdr:rowOff>
    </xdr:from>
    <xdr:to>
      <xdr:col>19</xdr:col>
      <xdr:colOff>184150</xdr:colOff>
      <xdr:row>66</xdr:row>
      <xdr:rowOff>70612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2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55389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37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116332</xdr:rowOff>
    </xdr:from>
    <xdr:to>
      <xdr:col>15</xdr:col>
      <xdr:colOff>133350</xdr:colOff>
      <xdr:row>66</xdr:row>
      <xdr:rowOff>46482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2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31259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34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51308</xdr:rowOff>
    </xdr:from>
    <xdr:to>
      <xdr:col>11</xdr:col>
      <xdr:colOff>82550</xdr:colOff>
      <xdr:row>64</xdr:row>
      <xdr:rowOff>152908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137685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[232,371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人口１人当たりの人件費・物件費等決算額は、類似団体平均と比較して、下回っている。</a:t>
          </a:r>
          <a:endParaRPr lang="ja-JP" altLang="ja-JP" sz="1400">
            <a:effectLst/>
          </a:endParaRPr>
        </a:p>
        <a:p>
          <a:r>
            <a:rPr kumimoji="1" lang="ja-JP" altLang="ja-JP" sz="1100">
              <a:solidFill>
                <a:schemeClr val="dk1"/>
              </a:solidFill>
              <a:effectLst/>
              <a:latin typeface="+mn-lt"/>
              <a:ea typeface="+mn-ea"/>
              <a:cs typeface="+mn-cs"/>
            </a:rPr>
            <a:t>　消防やごみ処理業務を一部事務組合で行っていることが主な要因である。</a:t>
          </a:r>
          <a:endParaRPr lang="ja-JP" altLang="ja-JP" sz="1400">
            <a:effectLst/>
          </a:endParaRPr>
        </a:p>
        <a:p>
          <a:r>
            <a:rPr kumimoji="1" lang="ja-JP" altLang="ja-JP" sz="1100">
              <a:solidFill>
                <a:schemeClr val="dk1"/>
              </a:solidFill>
              <a:effectLst/>
              <a:latin typeface="+mn-lt"/>
              <a:ea typeface="+mn-ea"/>
              <a:cs typeface="+mn-cs"/>
            </a:rPr>
            <a:t>　人件費は、定員適正化計画の目標達成による削減効果が続いている。</a:t>
          </a:r>
          <a:endParaRPr lang="ja-JP" altLang="ja-JP" sz="1400">
            <a:effectLst/>
          </a:endParaRPr>
        </a:p>
        <a:p>
          <a:r>
            <a:rPr kumimoji="1" lang="ja-JP" altLang="ja-JP" sz="1100">
              <a:solidFill>
                <a:schemeClr val="dk1"/>
              </a:solidFill>
              <a:effectLst/>
              <a:latin typeface="+mn-lt"/>
              <a:ea typeface="+mn-ea"/>
              <a:cs typeface="+mn-cs"/>
            </a:rPr>
            <a:t>　物件費は、保育所指定管理委託料や予防接種委託料、電算関係の委託料・使用料など、経常的な経費に加え、公共施設の老朽化対策経費が増加しており、事務事業の見直しなどによる更なる削減に努める。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96948</xdr:rowOff>
    </xdr:from>
    <xdr:to>
      <xdr:col>23</xdr:col>
      <xdr:colOff>133350</xdr:colOff>
      <xdr:row>81</xdr:row>
      <xdr:rowOff>105792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84398"/>
          <a:ext cx="838200" cy="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90570</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80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96948</xdr:rowOff>
    </xdr:from>
    <xdr:to>
      <xdr:col>19</xdr:col>
      <xdr:colOff>133350</xdr:colOff>
      <xdr:row>81</xdr:row>
      <xdr:rowOff>101623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3984398"/>
          <a:ext cx="8890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101623</xdr:rowOff>
    </xdr:from>
    <xdr:to>
      <xdr:col>15</xdr:col>
      <xdr:colOff>82550</xdr:colOff>
      <xdr:row>81</xdr:row>
      <xdr:rowOff>101901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2336800" y="13989073"/>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91174</xdr:rowOff>
    </xdr:from>
    <xdr:to>
      <xdr:col>11</xdr:col>
      <xdr:colOff>31750</xdr:colOff>
      <xdr:row>81</xdr:row>
      <xdr:rowOff>101901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78624"/>
          <a:ext cx="889000" cy="1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54992</xdr:rowOff>
    </xdr:from>
    <xdr:to>
      <xdr:col>23</xdr:col>
      <xdr:colOff>184150</xdr:colOff>
      <xdr:row>81</xdr:row>
      <xdr:rowOff>156592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4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147719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6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46148</xdr:rowOff>
    </xdr:from>
    <xdr:to>
      <xdr:col>19</xdr:col>
      <xdr:colOff>184150</xdr:colOff>
      <xdr:row>81</xdr:row>
      <xdr:rowOff>147748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3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157925</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02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50823</xdr:rowOff>
    </xdr:from>
    <xdr:to>
      <xdr:col>15</xdr:col>
      <xdr:colOff>133350</xdr:colOff>
      <xdr:row>81</xdr:row>
      <xdr:rowOff>152423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3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162600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0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51101</xdr:rowOff>
    </xdr:from>
    <xdr:to>
      <xdr:col>11</xdr:col>
      <xdr:colOff>82550</xdr:colOff>
      <xdr:row>81</xdr:row>
      <xdr:rowOff>152701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3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162878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0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40374</xdr:rowOff>
    </xdr:from>
    <xdr:to>
      <xdr:col>7</xdr:col>
      <xdr:colOff>31750</xdr:colOff>
      <xdr:row>81</xdr:row>
      <xdr:rowOff>141974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152151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6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類似団体平均を上回っているが、人事院勧告に準じた給与改定や国の要請に基づく給与削減に取り組み、ラスパイレス指数の抑制に努めている。</a:t>
          </a:r>
          <a:endParaRPr lang="ja-JP" altLang="ja-JP" sz="1400">
            <a:effectLst/>
          </a:endParaRPr>
        </a:p>
        <a:p>
          <a:r>
            <a:rPr kumimoji="1" lang="ja-JP" altLang="ja-JP" sz="1100">
              <a:solidFill>
                <a:schemeClr val="dk1"/>
              </a:solidFill>
              <a:effectLst/>
              <a:latin typeface="+mn-lt"/>
              <a:ea typeface="+mn-ea"/>
              <a:cs typeface="+mn-cs"/>
            </a:rPr>
            <a:t>　今後も類似団体平均及び和歌山県下の状況を勘案しつつ、引き続き職員給与の適正化に努める。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90109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77357"/>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67129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124582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11829"/>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124582</xdr:rowOff>
    </xdr:from>
    <xdr:to>
      <xdr:col>68</xdr:col>
      <xdr:colOff>152400</xdr:colOff>
      <xdr:row>86</xdr:row>
      <xdr:rowOff>147562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6928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11386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5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73782</xdr:rowOff>
    </xdr:from>
    <xdr:to>
      <xdr:col>68</xdr:col>
      <xdr:colOff>203200</xdr:colOff>
      <xdr:row>87</xdr:row>
      <xdr:rowOff>3932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160159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04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96762</xdr:rowOff>
    </xdr:from>
    <xdr:to>
      <xdr:col>64</xdr:col>
      <xdr:colOff>152400</xdr:colOff>
      <xdr:row>87</xdr:row>
      <xdr:rowOff>26912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11689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定員適正化計画に基づく定員管理により、類似団体平均を大きく下回っている。今後も現職員数を維持し、適切な定員管理に努める</a:t>
          </a:r>
          <a:r>
            <a:rPr kumimoji="1" lang="ja-JP" altLang="ja-JP" sz="1100" b="1">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6900</xdr:rowOff>
    </xdr:from>
    <xdr:to>
      <xdr:col>81</xdr:col>
      <xdr:colOff>44450</xdr:colOff>
      <xdr:row>60</xdr:row>
      <xdr:rowOff>29421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93900"/>
          <a:ext cx="8382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6900</xdr:rowOff>
    </xdr:from>
    <xdr:to>
      <xdr:col>77</xdr:col>
      <xdr:colOff>44450</xdr:colOff>
      <xdr:row>60</xdr:row>
      <xdr:rowOff>9313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29390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170307</xdr:rowOff>
    </xdr:from>
    <xdr:to>
      <xdr:col>72</xdr:col>
      <xdr:colOff>203200</xdr:colOff>
      <xdr:row>60</xdr:row>
      <xdr:rowOff>9313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85857"/>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170307</xdr:rowOff>
    </xdr:from>
    <xdr:to>
      <xdr:col>68</xdr:col>
      <xdr:colOff>152400</xdr:colOff>
      <xdr:row>60</xdr:row>
      <xdr:rowOff>466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85857"/>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150071</xdr:rowOff>
    </xdr:from>
    <xdr:to>
      <xdr:col>81</xdr:col>
      <xdr:colOff>95250</xdr:colOff>
      <xdr:row>60</xdr:row>
      <xdr:rowOff>80221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71348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8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127550</xdr:rowOff>
    </xdr:from>
    <xdr:to>
      <xdr:col>77</xdr:col>
      <xdr:colOff>95250</xdr:colOff>
      <xdr:row>60</xdr:row>
      <xdr:rowOff>57700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67877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1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129963</xdr:rowOff>
    </xdr:from>
    <xdr:to>
      <xdr:col>73</xdr:col>
      <xdr:colOff>44450</xdr:colOff>
      <xdr:row>60</xdr:row>
      <xdr:rowOff>60113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70290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119507</xdr:rowOff>
    </xdr:from>
    <xdr:to>
      <xdr:col>68</xdr:col>
      <xdr:colOff>203200</xdr:colOff>
      <xdr:row>60</xdr:row>
      <xdr:rowOff>49657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59834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121116</xdr:rowOff>
    </xdr:from>
    <xdr:to>
      <xdr:col>64</xdr:col>
      <xdr:colOff>152400</xdr:colOff>
      <xdr:row>60</xdr:row>
      <xdr:rowOff>51266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61443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5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過去の大型事業の財源とした既発債の償還終了により、平成２０年度以降連続して改善を続けてきたが、平成２９年度以降悪化に転じている。令和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年度では１１．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％）の悪化となった。</a:t>
          </a:r>
          <a:endParaRPr lang="ja-JP" altLang="ja-JP" sz="1400">
            <a:effectLst/>
          </a:endParaRPr>
        </a:p>
        <a:p>
          <a:r>
            <a:rPr kumimoji="1" lang="ja-JP" altLang="ja-JP" sz="1100">
              <a:solidFill>
                <a:schemeClr val="dk1"/>
              </a:solidFill>
              <a:effectLst/>
              <a:latin typeface="+mn-lt"/>
              <a:ea typeface="+mn-ea"/>
              <a:cs typeface="+mn-cs"/>
            </a:rPr>
            <a:t>　大型事業の志賀小学校増改築事業、道路改良事業などの償還が始まったことにより、比率は上昇傾向で推移すると見込んでいる。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150876</xdr:rowOff>
    </xdr:from>
    <xdr:to>
      <xdr:col>81</xdr:col>
      <xdr:colOff>44450</xdr:colOff>
      <xdr:row>42</xdr:row>
      <xdr:rowOff>170180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35177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64008</xdr:rowOff>
    </xdr:from>
    <xdr:to>
      <xdr:col>77</xdr:col>
      <xdr:colOff>44450</xdr:colOff>
      <xdr:row>42</xdr:row>
      <xdr:rowOff>150876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649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42</xdr:row>
      <xdr:rowOff>64008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7804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148590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1297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100076</xdr:rowOff>
    </xdr:from>
    <xdr:to>
      <xdr:col>77</xdr:col>
      <xdr:colOff>95250</xdr:colOff>
      <xdr:row>43</xdr:row>
      <xdr:rowOff>30226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15003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8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13208</xdr:rowOff>
    </xdr:from>
    <xdr:to>
      <xdr:col>73</xdr:col>
      <xdr:colOff>44450</xdr:colOff>
      <xdr:row>42</xdr:row>
      <xdr:rowOff>114808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99585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３２．４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△２９．１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これは、</a:t>
          </a:r>
          <a:r>
            <a:rPr kumimoji="1" lang="ja-JP" altLang="en-US" sz="1100">
              <a:solidFill>
                <a:schemeClr val="dk1"/>
              </a:solidFill>
              <a:effectLst/>
              <a:latin typeface="+mn-lt"/>
              <a:ea typeface="+mn-ea"/>
              <a:cs typeface="+mn-cs"/>
            </a:rPr>
            <a:t>公営企業債等繰入見込額の減少、</a:t>
          </a:r>
          <a:r>
            <a:rPr kumimoji="1" lang="ja-JP" altLang="ja-JP" sz="1100">
              <a:solidFill>
                <a:schemeClr val="dk1"/>
              </a:solidFill>
              <a:effectLst/>
              <a:latin typeface="+mn-lt"/>
              <a:ea typeface="+mn-ea"/>
              <a:cs typeface="+mn-cs"/>
            </a:rPr>
            <a:t>充当可能財源等</a:t>
          </a:r>
          <a:r>
            <a:rPr kumimoji="1" lang="ja-JP" altLang="en-US" sz="1100">
              <a:solidFill>
                <a:schemeClr val="dk1"/>
              </a:solidFill>
              <a:effectLst/>
              <a:latin typeface="+mn-lt"/>
              <a:ea typeface="+mn-ea"/>
              <a:cs typeface="+mn-cs"/>
            </a:rPr>
            <a:t>の増加によるもの</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公営企業債等繰入見込額</a:t>
          </a:r>
          <a:r>
            <a:rPr kumimoji="1" lang="ja-JP" altLang="en-US" sz="1100">
              <a:solidFill>
                <a:schemeClr val="dk1"/>
              </a:solidFill>
              <a:effectLst/>
              <a:latin typeface="+mn-lt"/>
              <a:ea typeface="+mn-ea"/>
              <a:cs typeface="+mn-cs"/>
            </a:rPr>
            <a:t>は大幅に減少したが</a:t>
          </a:r>
          <a:r>
            <a:rPr kumimoji="1" lang="ja-JP" altLang="ja-JP" sz="1100">
              <a:solidFill>
                <a:schemeClr val="dk1"/>
              </a:solidFill>
              <a:effectLst/>
              <a:latin typeface="+mn-lt"/>
              <a:ea typeface="+mn-ea"/>
              <a:cs typeface="+mn-cs"/>
            </a:rPr>
            <a:t>、公共施設等の老朽化や学校増改築に係る地方債の発行を予定していることに加え組合負担等見込額の増加</a:t>
          </a:r>
          <a:r>
            <a:rPr kumimoji="1" lang="ja-JP" altLang="en-US" sz="1100">
              <a:solidFill>
                <a:schemeClr val="dk1"/>
              </a:solidFill>
              <a:effectLst/>
              <a:latin typeface="+mn-lt"/>
              <a:ea typeface="+mn-ea"/>
              <a:cs typeface="+mn-cs"/>
            </a:rPr>
            <a:t>など、その他の将来負担額は増加すること</a:t>
          </a:r>
          <a:r>
            <a:rPr kumimoji="1" lang="ja-JP" altLang="ja-JP" sz="1100">
              <a:solidFill>
                <a:schemeClr val="dk1"/>
              </a:solidFill>
              <a:effectLst/>
              <a:latin typeface="+mn-lt"/>
              <a:ea typeface="+mn-ea"/>
              <a:cs typeface="+mn-cs"/>
            </a:rPr>
            <a:t>が見込まれる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107527</xdr:rowOff>
    </xdr:from>
    <xdr:to>
      <xdr:col>81</xdr:col>
      <xdr:colOff>44450</xdr:colOff>
      <xdr:row>21</xdr:row>
      <xdr:rowOff>6879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3022177"/>
          <a:ext cx="838200" cy="58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89853</xdr:rowOff>
    </xdr:from>
    <xdr:to>
      <xdr:col>77</xdr:col>
      <xdr:colOff>44450</xdr:colOff>
      <xdr:row>21</xdr:row>
      <xdr:rowOff>6879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518853"/>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89853</xdr:rowOff>
    </xdr:from>
    <xdr:to>
      <xdr:col>72</xdr:col>
      <xdr:colOff>203200</xdr:colOff>
      <xdr:row>21</xdr:row>
      <xdr:rowOff>67204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518853"/>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67204</xdr:rowOff>
    </xdr:from>
    <xdr:to>
      <xdr:col>68</xdr:col>
      <xdr:colOff>152400</xdr:colOff>
      <xdr:row>21</xdr:row>
      <xdr:rowOff>155681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667654"/>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56727</xdr:rowOff>
    </xdr:from>
    <xdr:to>
      <xdr:col>81</xdr:col>
      <xdr:colOff>95250</xdr:colOff>
      <xdr:row>17</xdr:row>
      <xdr:rowOff>158327</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97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28804</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943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127529</xdr:rowOff>
    </xdr:from>
    <xdr:to>
      <xdr:col>77</xdr:col>
      <xdr:colOff>95250</xdr:colOff>
      <xdr:row>21</xdr:row>
      <xdr:rowOff>57679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55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42456</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642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39053</xdr:rowOff>
    </xdr:from>
    <xdr:to>
      <xdr:col>73</xdr:col>
      <xdr:colOff>44450</xdr:colOff>
      <xdr:row>20</xdr:row>
      <xdr:rowOff>140653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46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125430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55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16404</xdr:rowOff>
    </xdr:from>
    <xdr:to>
      <xdr:col>68</xdr:col>
      <xdr:colOff>203200</xdr:colOff>
      <xdr:row>21</xdr:row>
      <xdr:rowOff>118004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61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102781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70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104881</xdr:rowOff>
    </xdr:from>
    <xdr:to>
      <xdr:col>64</xdr:col>
      <xdr:colOff>152400</xdr:colOff>
      <xdr:row>22</xdr:row>
      <xdr:rowOff>35031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70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19808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79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人件費は、類似団体平均を下回って推移しており、定員適正化計画の目標達成などにより、人件費の削減に取り組んできた効果が現れている。</a:t>
          </a:r>
          <a:endParaRPr lang="ja-JP" altLang="ja-JP" sz="1400">
            <a:effectLst/>
          </a:endParaRPr>
        </a:p>
        <a:p>
          <a:r>
            <a:rPr kumimoji="1" lang="ja-JP" altLang="ja-JP" sz="1100">
              <a:solidFill>
                <a:schemeClr val="dk1"/>
              </a:solidFill>
              <a:effectLst/>
              <a:latin typeface="+mn-lt"/>
              <a:ea typeface="+mn-ea"/>
              <a:cs typeface="+mn-cs"/>
            </a:rPr>
            <a:t>　今後も現職員数を維持し、人件費の抑制に努める。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xdr:rowOff>
    </xdr:from>
    <xdr:to>
      <xdr:col>24</xdr:col>
      <xdr:colOff>25400</xdr:colOff>
      <xdr:row>36</xdr:row>
      <xdr:rowOff>26416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803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26416</xdr:rowOff>
    </xdr:from>
    <xdr:to>
      <xdr:col>19</xdr:col>
      <xdr:colOff>187325</xdr:colOff>
      <xdr:row>36</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98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077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30988</xdr:rowOff>
    </xdr:from>
    <xdr:to>
      <xdr:col>11</xdr:col>
      <xdr:colOff>9525</xdr:colOff>
      <xdr:row>36</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03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128778</xdr:rowOff>
    </xdr:from>
    <xdr:to>
      <xdr:col>24</xdr:col>
      <xdr:colOff>76200</xdr:colOff>
      <xdr:row>36</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145305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147066</xdr:rowOff>
    </xdr:from>
    <xdr:to>
      <xdr:col>20</xdr:col>
      <xdr:colOff>38100</xdr:colOff>
      <xdr:row>36</xdr:row>
      <xdr:rowOff>77216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87393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160782</xdr:rowOff>
    </xdr:from>
    <xdr:to>
      <xdr:col>11</xdr:col>
      <xdr:colOff>60325</xdr:colOff>
      <xdr:row>36</xdr:row>
      <xdr:rowOff>90932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101109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151638</xdr:rowOff>
    </xdr:from>
    <xdr:to>
      <xdr:col>6</xdr:col>
      <xdr:colOff>171450</xdr:colOff>
      <xdr:row>36</xdr:row>
      <xdr:rowOff>81788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91965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行政コストの削減に努めているものの、依然として類似団体平均を大きく上回っている。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保育所指定管理委託料、学童保育所の運営委託料、電算関係の使用料などの増加が要因である。</a:t>
          </a:r>
          <a:endParaRPr lang="ja-JP" altLang="ja-JP" sz="1400">
            <a:effectLst/>
          </a:endParaRPr>
        </a:p>
        <a:p>
          <a:r>
            <a:rPr kumimoji="1" lang="ja-JP" altLang="ja-JP" sz="1100">
              <a:solidFill>
                <a:schemeClr val="dk1"/>
              </a:solidFill>
              <a:effectLst/>
              <a:latin typeface="+mn-lt"/>
              <a:ea typeface="+mn-ea"/>
              <a:cs typeface="+mn-cs"/>
            </a:rPr>
            <a:t>　今後もこれまで以上に事務事業を見直すなど、徹底した歳出削減に取り組み、数値の改善に努める。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134620</xdr:rowOff>
    </xdr:from>
    <xdr:to>
      <xdr:col>82</xdr:col>
      <xdr:colOff>107950</xdr:colOff>
      <xdr:row>18</xdr:row>
      <xdr:rowOff>50800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4927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24130</xdr:rowOff>
    </xdr:from>
    <xdr:to>
      <xdr:col>78</xdr:col>
      <xdr:colOff>69850</xdr:colOff>
      <xdr:row>18</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102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134620</xdr:rowOff>
    </xdr:from>
    <xdr:to>
      <xdr:col>73</xdr:col>
      <xdr:colOff>180975</xdr:colOff>
      <xdr:row>18</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492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134620</xdr:rowOff>
    </xdr:from>
    <xdr:to>
      <xdr:col>69</xdr:col>
      <xdr:colOff>92075</xdr:colOff>
      <xdr:row>18</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492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83820</xdr:rowOff>
    </xdr:from>
    <xdr:to>
      <xdr:col>82</xdr:col>
      <xdr:colOff>158750</xdr:colOff>
      <xdr:row>18</xdr:row>
      <xdr:rowOff>13970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9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55897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7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144780</xdr:rowOff>
    </xdr:from>
    <xdr:to>
      <xdr:col>74</xdr:col>
      <xdr:colOff>31750</xdr:colOff>
      <xdr:row>18</xdr:row>
      <xdr:rowOff>74930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59707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4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83820</xdr:rowOff>
    </xdr:from>
    <xdr:to>
      <xdr:col>69</xdr:col>
      <xdr:colOff>142875</xdr:colOff>
      <xdr:row>18</xdr:row>
      <xdr:rowOff>13970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9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170197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8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148590</xdr:rowOff>
    </xdr:from>
    <xdr:to>
      <xdr:col>65</xdr:col>
      <xdr:colOff>53975</xdr:colOff>
      <xdr:row>18</xdr:row>
      <xdr:rowOff>78740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63517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障害者や高齢者福祉関係経費が年々増加傾向にある。さらに、私立保育所への広域入所負担金も増加傾向にある。</a:t>
          </a:r>
          <a:endParaRPr lang="ja-JP" altLang="ja-JP" sz="1400">
            <a:effectLst/>
          </a:endParaRPr>
        </a:p>
        <a:p>
          <a:r>
            <a:rPr kumimoji="1" lang="ja-JP" altLang="ja-JP" sz="1100">
              <a:solidFill>
                <a:schemeClr val="dk1"/>
              </a:solidFill>
              <a:effectLst/>
              <a:latin typeface="+mn-lt"/>
              <a:ea typeface="+mn-ea"/>
              <a:cs typeface="+mn-cs"/>
            </a:rPr>
            <a:t>　今後は、所得制限などの給付水準の見直しを検討するなど、財政を圧迫する扶助費の上昇傾向に歯止めをかけるよう努める。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58</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044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04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7282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728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令和５年度に下水道事業が特別会計から公営企業会計に移行したことにより、繰出金から補助費等に振替をしたため数値は改善している。</a:t>
          </a:r>
          <a:endParaRPr lang="ja-JP" altLang="ja-JP" sz="1400">
            <a:effectLst/>
          </a:endParaRPr>
        </a:p>
        <a:p>
          <a:r>
            <a:rPr kumimoji="1" lang="ja-JP" altLang="ja-JP" sz="1100">
              <a:solidFill>
                <a:schemeClr val="dk1"/>
              </a:solidFill>
              <a:effectLst/>
              <a:latin typeface="+mn-lt"/>
              <a:ea typeface="+mn-ea"/>
              <a:cs typeface="+mn-cs"/>
            </a:rPr>
            <a:t>　しかしながら、高齢化の進展に伴い介護保険や後期高齢者医療への繰出金が増加の一途をたどっている。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58</xdr:row>
      <xdr:rowOff>50800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98882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88220"/>
          <a:ext cx="889000" cy="50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81280</xdr:rowOff>
    </xdr:from>
    <xdr:to>
      <xdr:col>73</xdr:col>
      <xdr:colOff>180975</xdr:colOff>
      <xdr:row>60</xdr:row>
      <xdr:rowOff>104140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368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81280</xdr:rowOff>
    </xdr:from>
    <xdr:to>
      <xdr:col>69</xdr:col>
      <xdr:colOff>92075</xdr:colOff>
      <xdr:row>61</xdr:row>
      <xdr:rowOff>100330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3682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60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53340</xdr:rowOff>
    </xdr:from>
    <xdr:to>
      <xdr:col>74</xdr:col>
      <xdr:colOff>31750</xdr:colOff>
      <xdr:row>60</xdr:row>
      <xdr:rowOff>154940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139717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30480</xdr:rowOff>
    </xdr:from>
    <xdr:to>
      <xdr:col>69</xdr:col>
      <xdr:colOff>142875</xdr:colOff>
      <xdr:row>60</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116857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49530</xdr:rowOff>
    </xdr:from>
    <xdr:to>
      <xdr:col>65</xdr:col>
      <xdr:colOff>53975</xdr:colOff>
      <xdr:row>61</xdr:row>
      <xdr:rowOff>151130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135907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59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消防やごみ処理業務を一部事務組合で行っており、一部事務組合への負担金が多額であることから、類似団体平均と同程度を推移していたが、令和５年度に下水道事業が特別会計から公営企業会計に移行したことにより、繰出金から補助費等に振替をしたため悪化している。</a:t>
          </a:r>
          <a:endParaRPr lang="ja-JP" altLang="ja-JP" sz="1400">
            <a:effectLst/>
          </a:endParaRPr>
        </a:p>
        <a:p>
          <a:r>
            <a:rPr kumimoji="1" lang="ja-JP" altLang="ja-JP" sz="1100">
              <a:solidFill>
                <a:schemeClr val="dk1"/>
              </a:solidFill>
              <a:effectLst/>
              <a:latin typeface="+mn-lt"/>
              <a:ea typeface="+mn-ea"/>
              <a:cs typeface="+mn-cs"/>
            </a:rPr>
            <a:t>　今後、御坊広域行政事務組合や御坊市外五ヶ町病院経営事務組合において、負担金の増加が見込まれることから、一部事務組合とも歩調を合わせながら歳出の抑制に取り組む。</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14986</xdr:rowOff>
    </xdr:from>
    <xdr:to>
      <xdr:col>82</xdr:col>
      <xdr:colOff>107950</xdr:colOff>
      <xdr:row>39</xdr:row>
      <xdr:rowOff>37846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70153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39</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08928"/>
          <a:ext cx="8890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37846</xdr:rowOff>
    </xdr:from>
    <xdr:to>
      <xdr:col>73</xdr:col>
      <xdr:colOff>180975</xdr:colOff>
      <xdr:row>37</xdr:row>
      <xdr:rowOff>65278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81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37846</xdr:rowOff>
    </xdr:from>
    <xdr:to>
      <xdr:col>69</xdr:col>
      <xdr:colOff>92075</xdr:colOff>
      <xdr:row>37</xdr:row>
      <xdr:rowOff>97282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814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135636</xdr:rowOff>
    </xdr:from>
    <xdr:to>
      <xdr:col>82</xdr:col>
      <xdr:colOff>158750</xdr:colOff>
      <xdr:row>39</xdr:row>
      <xdr:rowOff>65786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107713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158496</xdr:rowOff>
    </xdr:from>
    <xdr:to>
      <xdr:col>78</xdr:col>
      <xdr:colOff>120650</xdr:colOff>
      <xdr:row>39</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73423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5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158496</xdr:rowOff>
    </xdr:from>
    <xdr:to>
      <xdr:col>69</xdr:col>
      <xdr:colOff>142875</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大型事業の償還終了などにより、同水準で推移しているが、防災関連や公共施設の整備に対する地方債の発行を予定しており、再び数値の上昇が見込まれる。</a:t>
          </a:r>
          <a:endParaRPr lang="ja-JP" altLang="ja-JP" sz="1400">
            <a:effectLst/>
          </a:endParaRPr>
        </a:p>
        <a:p>
          <a:r>
            <a:rPr kumimoji="1" lang="ja-JP" altLang="ja-JP" sz="1100">
              <a:solidFill>
                <a:schemeClr val="dk1"/>
              </a:solidFill>
              <a:effectLst/>
              <a:latin typeface="+mn-lt"/>
              <a:ea typeface="+mn-ea"/>
              <a:cs typeface="+mn-cs"/>
            </a:rPr>
            <a:t>　地方債の発行にあたっては、緊急性や優先性を十分勘案し、適正な地方債の管理に努める。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130810</xdr:rowOff>
    </xdr:from>
    <xdr:to>
      <xdr:col>24</xdr:col>
      <xdr:colOff>25400</xdr:colOff>
      <xdr:row>76</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9895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1270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31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104140</xdr:rowOff>
    </xdr:from>
    <xdr:to>
      <xdr:col>15</xdr:col>
      <xdr:colOff>98425</xdr:colOff>
      <xdr:row>76</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9628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104140</xdr:rowOff>
    </xdr:from>
    <xdr:to>
      <xdr:col>11</xdr:col>
      <xdr:colOff>9525</xdr:colOff>
      <xdr:row>75</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962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80010</xdr:rowOff>
    </xdr:from>
    <xdr:to>
      <xdr:col>24</xdr:col>
      <xdr:colOff>76200</xdr:colOff>
      <xdr:row>76</xdr:row>
      <xdr:rowOff>10161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96537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121920</xdr:rowOff>
    </xdr:from>
    <xdr:to>
      <xdr:col>20</xdr:col>
      <xdr:colOff>38100</xdr:colOff>
      <xdr:row>76</xdr:row>
      <xdr:rowOff>52070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62247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4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121920</xdr:rowOff>
    </xdr:from>
    <xdr:to>
      <xdr:col>15</xdr:col>
      <xdr:colOff>149225</xdr:colOff>
      <xdr:row>76</xdr:row>
      <xdr:rowOff>52070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62247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53340</xdr:rowOff>
    </xdr:from>
    <xdr:to>
      <xdr:col>11</xdr:col>
      <xdr:colOff>60325</xdr:colOff>
      <xdr:row>75</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165117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76200</xdr:rowOff>
    </xdr:from>
    <xdr:to>
      <xdr:col>6</xdr:col>
      <xdr:colOff>171450</xdr:colOff>
      <xdr:row>76</xdr:row>
      <xdr:rowOff>6350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物件費及び補助費等が多額であるため、類似団体平均を大きく上回っている。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社会保障費の増大に伴い、扶助費や繰出金は増大しており、これらの経費は削減が困難であるため、特に物件費での事務事業の見直しを継続することにより、更なる歳出削減に努める。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165100</xdr:rowOff>
    </xdr:from>
    <xdr:to>
      <xdr:col>82</xdr:col>
      <xdr:colOff>107950</xdr:colOff>
      <xdr:row>80</xdr:row>
      <xdr:rowOff>31750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709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12700</xdr:rowOff>
    </xdr:from>
    <xdr:to>
      <xdr:col>78</xdr:col>
      <xdr:colOff>69850</xdr:colOff>
      <xdr:row>80</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728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66039</xdr:rowOff>
    </xdr:from>
    <xdr:to>
      <xdr:col>73</xdr:col>
      <xdr:colOff>180975</xdr:colOff>
      <xdr:row>80</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61058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66039</xdr:rowOff>
    </xdr:from>
    <xdr:to>
      <xdr:col>69</xdr:col>
      <xdr:colOff>92075</xdr:colOff>
      <xdr:row>80</xdr:row>
      <xdr:rowOff>107950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610589"/>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114300</xdr:rowOff>
    </xdr:from>
    <xdr:to>
      <xdr:col>82</xdr:col>
      <xdr:colOff>158750</xdr:colOff>
      <xdr:row>80</xdr:row>
      <xdr:rowOff>44450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86377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152400</xdr:rowOff>
    </xdr:from>
    <xdr:to>
      <xdr:col>78</xdr:col>
      <xdr:colOff>120650</xdr:colOff>
      <xdr:row>80</xdr:row>
      <xdr:rowOff>82550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69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67327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78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133350</xdr:rowOff>
    </xdr:from>
    <xdr:to>
      <xdr:col>74</xdr:col>
      <xdr:colOff>31750</xdr:colOff>
      <xdr:row>80</xdr:row>
      <xdr:rowOff>63500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48277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15239</xdr:rowOff>
    </xdr:from>
    <xdr:to>
      <xdr:col>69</xdr:col>
      <xdr:colOff>142875</xdr:colOff>
      <xdr:row>79</xdr:row>
      <xdr:rowOff>116839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5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101616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646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57150</xdr:rowOff>
    </xdr:from>
    <xdr:to>
      <xdr:col>65</xdr:col>
      <xdr:colOff>53975</xdr:colOff>
      <xdr:row>80</xdr:row>
      <xdr:rowOff>158750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77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143527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116218</xdr:rowOff>
    </xdr:from>
    <xdr:to>
      <xdr:col>29</xdr:col>
      <xdr:colOff>127000</xdr:colOff>
      <xdr:row>18</xdr:row>
      <xdr:rowOff>141861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49943"/>
          <a:ext cx="647700" cy="25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141861</xdr:rowOff>
    </xdr:from>
    <xdr:to>
      <xdr:col>26</xdr:col>
      <xdr:colOff>50800</xdr:colOff>
      <xdr:row>18</xdr:row>
      <xdr:rowOff>148696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75586"/>
          <a:ext cx="698500" cy="6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148696</xdr:rowOff>
    </xdr:from>
    <xdr:to>
      <xdr:col>22</xdr:col>
      <xdr:colOff>114300</xdr:colOff>
      <xdr:row>18</xdr:row>
      <xdr:rowOff>152553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82421"/>
          <a:ext cx="698500" cy="3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152553</xdr:rowOff>
    </xdr:from>
    <xdr:to>
      <xdr:col>18</xdr:col>
      <xdr:colOff>177800</xdr:colOff>
      <xdr:row>18</xdr:row>
      <xdr:rowOff>168401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86278"/>
          <a:ext cx="698500" cy="15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65418</xdr:rowOff>
    </xdr:from>
    <xdr:to>
      <xdr:col>29</xdr:col>
      <xdr:colOff>177800</xdr:colOff>
      <xdr:row>18</xdr:row>
      <xdr:rowOff>167018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99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37495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7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91061</xdr:rowOff>
    </xdr:from>
    <xdr:to>
      <xdr:col>26</xdr:col>
      <xdr:colOff>101600</xdr:colOff>
      <xdr:row>19</xdr:row>
      <xdr:rowOff>21211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24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5988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11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97896</xdr:rowOff>
    </xdr:from>
    <xdr:to>
      <xdr:col>22</xdr:col>
      <xdr:colOff>165100</xdr:colOff>
      <xdr:row>19</xdr:row>
      <xdr:rowOff>28046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31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12823</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17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101754</xdr:rowOff>
    </xdr:from>
    <xdr:to>
      <xdr:col>19</xdr:col>
      <xdr:colOff>38100</xdr:colOff>
      <xdr:row>19</xdr:row>
      <xdr:rowOff>31903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3547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16680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2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117601</xdr:rowOff>
    </xdr:from>
    <xdr:to>
      <xdr:col>15</xdr:col>
      <xdr:colOff>101600</xdr:colOff>
      <xdr:row>19</xdr:row>
      <xdr:rowOff>47751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51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32528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37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87961</xdr:rowOff>
    </xdr:from>
    <xdr:to>
      <xdr:col>29</xdr:col>
      <xdr:colOff>127000</xdr:colOff>
      <xdr:row>36</xdr:row>
      <xdr:rowOff>140221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41211"/>
          <a:ext cx="647700" cy="52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124998</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782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87961</xdr:rowOff>
    </xdr:from>
    <xdr:to>
      <xdr:col>26</xdr:col>
      <xdr:colOff>50800</xdr:colOff>
      <xdr:row>36</xdr:row>
      <xdr:rowOff>94335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41211"/>
          <a:ext cx="698500" cy="6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94335</xdr:rowOff>
    </xdr:from>
    <xdr:to>
      <xdr:col>22</xdr:col>
      <xdr:colOff>114300</xdr:colOff>
      <xdr:row>37</xdr:row>
      <xdr:rowOff>3835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47585"/>
          <a:ext cx="698500" cy="80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3835</xdr:rowOff>
    </xdr:from>
    <xdr:to>
      <xdr:col>18</xdr:col>
      <xdr:colOff>177800</xdr:colOff>
      <xdr:row>37</xdr:row>
      <xdr:rowOff>71730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28535"/>
          <a:ext cx="698500" cy="67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89421</xdr:rowOff>
    </xdr:from>
    <xdr:to>
      <xdr:col>29</xdr:col>
      <xdr:colOff>177800</xdr:colOff>
      <xdr:row>37</xdr:row>
      <xdr:rowOff>19571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42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277398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88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37161</xdr:rowOff>
    </xdr:from>
    <xdr:to>
      <xdr:col>26</xdr:col>
      <xdr:colOff>101600</xdr:colOff>
      <xdr:row>36</xdr:row>
      <xdr:rowOff>138761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90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148938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59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43535</xdr:rowOff>
    </xdr:from>
    <xdr:to>
      <xdr:col>22</xdr:col>
      <xdr:colOff>165100</xdr:colOff>
      <xdr:row>36</xdr:row>
      <xdr:rowOff>145135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96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155312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6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124485</xdr:rowOff>
    </xdr:from>
    <xdr:to>
      <xdr:col>19</xdr:col>
      <xdr:colOff>38100</xdr:colOff>
      <xdr:row>37</xdr:row>
      <xdr:rowOff>54635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77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236262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46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20930</xdr:rowOff>
    </xdr:from>
    <xdr:to>
      <xdr:col>15</xdr:col>
      <xdr:colOff>101600</xdr:colOff>
      <xdr:row>37</xdr:row>
      <xdr:rowOff>122530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45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107307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32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88753</xdr:rowOff>
    </xdr:from>
    <xdr:to>
      <xdr:col>24</xdr:col>
      <xdr:colOff>63500</xdr:colOff>
      <xdr:row>37</xdr:row>
      <xdr:rowOff>119362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32403"/>
          <a:ext cx="838200" cy="3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101669</xdr:rowOff>
    </xdr:from>
    <xdr:to>
      <xdr:col>19</xdr:col>
      <xdr:colOff>177800</xdr:colOff>
      <xdr:row>37</xdr:row>
      <xdr:rowOff>119362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45319"/>
          <a:ext cx="889000" cy="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90620</xdr:rowOff>
    </xdr:from>
    <xdr:to>
      <xdr:col>15</xdr:col>
      <xdr:colOff>50800</xdr:colOff>
      <xdr:row>37</xdr:row>
      <xdr:rowOff>101669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34270"/>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90620</xdr:rowOff>
    </xdr:from>
    <xdr:to>
      <xdr:col>10</xdr:col>
      <xdr:colOff>114300</xdr:colOff>
      <xdr:row>37</xdr:row>
      <xdr:rowOff>153203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34270"/>
          <a:ext cx="889000" cy="6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37953</xdr:rowOff>
    </xdr:from>
    <xdr:to>
      <xdr:col>24</xdr:col>
      <xdr:colOff>114300</xdr:colOff>
      <xdr:row>37</xdr:row>
      <xdr:rowOff>139553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8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124330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9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68562</xdr:rowOff>
    </xdr:from>
    <xdr:to>
      <xdr:col>20</xdr:col>
      <xdr:colOff>38100</xdr:colOff>
      <xdr:row>37</xdr:row>
      <xdr:rowOff>170162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161289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0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50869</xdr:rowOff>
    </xdr:from>
    <xdr:to>
      <xdr:col>15</xdr:col>
      <xdr:colOff>101600</xdr:colOff>
      <xdr:row>37</xdr:row>
      <xdr:rowOff>152469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9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143595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8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39820</xdr:rowOff>
    </xdr:from>
    <xdr:to>
      <xdr:col>10</xdr:col>
      <xdr:colOff>165100</xdr:colOff>
      <xdr:row>37</xdr:row>
      <xdr:rowOff>141420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132546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7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102403</xdr:rowOff>
    </xdr:from>
    <xdr:to>
      <xdr:col>6</xdr:col>
      <xdr:colOff>38100</xdr:colOff>
      <xdr:row>38</xdr:row>
      <xdr:rowOff>32553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4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23679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3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73313</xdr:rowOff>
    </xdr:from>
    <xdr:to>
      <xdr:col>24</xdr:col>
      <xdr:colOff>63500</xdr:colOff>
      <xdr:row>58</xdr:row>
      <xdr:rowOff>79925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7413"/>
          <a:ext cx="838200" cy="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75345</xdr:rowOff>
    </xdr:from>
    <xdr:to>
      <xdr:col>19</xdr:col>
      <xdr:colOff>177800</xdr:colOff>
      <xdr:row>58</xdr:row>
      <xdr:rowOff>79925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19445"/>
          <a:ext cx="889000" cy="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75345</xdr:rowOff>
    </xdr:from>
    <xdr:to>
      <xdr:col>15</xdr:col>
      <xdr:colOff>50800</xdr:colOff>
      <xdr:row>58</xdr:row>
      <xdr:rowOff>75525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9445"/>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75525</xdr:rowOff>
    </xdr:from>
    <xdr:to>
      <xdr:col>10</xdr:col>
      <xdr:colOff>114300</xdr:colOff>
      <xdr:row>58</xdr:row>
      <xdr:rowOff>82222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19625"/>
          <a:ext cx="8890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22513</xdr:rowOff>
    </xdr:from>
    <xdr:to>
      <xdr:col>24</xdr:col>
      <xdr:colOff>114300</xdr:colOff>
      <xdr:row>58</xdr:row>
      <xdr:rowOff>124113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29125</xdr:rowOff>
    </xdr:from>
    <xdr:to>
      <xdr:col>20</xdr:col>
      <xdr:colOff>38100</xdr:colOff>
      <xdr:row>58</xdr:row>
      <xdr:rowOff>130725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121852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5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24545</xdr:rowOff>
    </xdr:from>
    <xdr:to>
      <xdr:col>15</xdr:col>
      <xdr:colOff>101600</xdr:colOff>
      <xdr:row>58</xdr:row>
      <xdr:rowOff>126145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117272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24725</xdr:rowOff>
    </xdr:from>
    <xdr:to>
      <xdr:col>10</xdr:col>
      <xdr:colOff>165100</xdr:colOff>
      <xdr:row>58</xdr:row>
      <xdr:rowOff>126325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6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142852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44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31422</xdr:rowOff>
    </xdr:from>
    <xdr:to>
      <xdr:col>6</xdr:col>
      <xdr:colOff>38100</xdr:colOff>
      <xdr:row>58</xdr:row>
      <xdr:rowOff>133022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124149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236</xdr:rowOff>
    </xdr:from>
    <xdr:to>
      <xdr:col>24</xdr:col>
      <xdr:colOff>63500</xdr:colOff>
      <xdr:row>79</xdr:row>
      <xdr:rowOff>17647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544786"/>
          <a:ext cx="8382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236</xdr:rowOff>
    </xdr:from>
    <xdr:to>
      <xdr:col>19</xdr:col>
      <xdr:colOff>177800</xdr:colOff>
      <xdr:row>79</xdr:row>
      <xdr:rowOff>3911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544786"/>
          <a:ext cx="889000" cy="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162731</xdr:rowOff>
    </xdr:from>
    <xdr:to>
      <xdr:col>15</xdr:col>
      <xdr:colOff>50800</xdr:colOff>
      <xdr:row>79</xdr:row>
      <xdr:rowOff>3911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535831"/>
          <a:ext cx="8890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162731</xdr:rowOff>
    </xdr:from>
    <xdr:to>
      <xdr:col>10</xdr:col>
      <xdr:colOff>114300</xdr:colOff>
      <xdr:row>79</xdr:row>
      <xdr:rowOff>9970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35831"/>
          <a:ext cx="889000" cy="1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138297</xdr:rowOff>
    </xdr:from>
    <xdr:to>
      <xdr:col>24</xdr:col>
      <xdr:colOff>114300</xdr:colOff>
      <xdr:row>79</xdr:row>
      <xdr:rowOff>68447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51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53224</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2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120886</xdr:rowOff>
    </xdr:from>
    <xdr:to>
      <xdr:col>20</xdr:col>
      <xdr:colOff>38100</xdr:colOff>
      <xdr:row>79</xdr:row>
      <xdr:rowOff>51036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9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42163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8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124561</xdr:rowOff>
    </xdr:from>
    <xdr:to>
      <xdr:col>15</xdr:col>
      <xdr:colOff>101600</xdr:colOff>
      <xdr:row>79</xdr:row>
      <xdr:rowOff>54711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45838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111931</xdr:rowOff>
    </xdr:from>
    <xdr:to>
      <xdr:col>10</xdr:col>
      <xdr:colOff>165100</xdr:colOff>
      <xdr:row>79</xdr:row>
      <xdr:rowOff>42081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33208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7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130620</xdr:rowOff>
    </xdr:from>
    <xdr:to>
      <xdr:col>6</xdr:col>
      <xdr:colOff>38100</xdr:colOff>
      <xdr:row>79</xdr:row>
      <xdr:rowOff>60770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51897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9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61809</xdr:rowOff>
    </xdr:from>
    <xdr:to>
      <xdr:col>24</xdr:col>
      <xdr:colOff>63500</xdr:colOff>
      <xdr:row>97</xdr:row>
      <xdr:rowOff>139243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692459"/>
          <a:ext cx="838200" cy="7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139243</xdr:rowOff>
    </xdr:from>
    <xdr:to>
      <xdr:col>19</xdr:col>
      <xdr:colOff>177800</xdr:colOff>
      <xdr:row>97</xdr:row>
      <xdr:rowOff>151862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69893"/>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106935</xdr:rowOff>
    </xdr:from>
    <xdr:to>
      <xdr:col>15</xdr:col>
      <xdr:colOff>50800</xdr:colOff>
      <xdr:row>97</xdr:row>
      <xdr:rowOff>151862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37585"/>
          <a:ext cx="889000" cy="4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106935</xdr:rowOff>
    </xdr:from>
    <xdr:to>
      <xdr:col>10</xdr:col>
      <xdr:colOff>114300</xdr:colOff>
      <xdr:row>98</xdr:row>
      <xdr:rowOff>95169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37585"/>
          <a:ext cx="889000" cy="15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11009</xdr:rowOff>
    </xdr:from>
    <xdr:to>
      <xdr:col>24</xdr:col>
      <xdr:colOff>114300</xdr:colOff>
      <xdr:row>97</xdr:row>
      <xdr:rowOff>112609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4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160886</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2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88443</xdr:rowOff>
    </xdr:from>
    <xdr:to>
      <xdr:col>20</xdr:col>
      <xdr:colOff>38100</xdr:colOff>
      <xdr:row>98</xdr:row>
      <xdr:rowOff>18593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1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9720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1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101062</xdr:rowOff>
    </xdr:from>
    <xdr:to>
      <xdr:col>15</xdr:col>
      <xdr:colOff>101600</xdr:colOff>
      <xdr:row>98</xdr:row>
      <xdr:rowOff>31212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3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22339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2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56135</xdr:rowOff>
    </xdr:from>
    <xdr:to>
      <xdr:col>10</xdr:col>
      <xdr:colOff>165100</xdr:colOff>
      <xdr:row>97</xdr:row>
      <xdr:rowOff>157735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148862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7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44369</xdr:rowOff>
    </xdr:from>
    <xdr:to>
      <xdr:col>6</xdr:col>
      <xdr:colOff>38100</xdr:colOff>
      <xdr:row>98</xdr:row>
      <xdr:rowOff>145969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4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137096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3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19231</xdr:rowOff>
    </xdr:from>
    <xdr:to>
      <xdr:col>55</xdr:col>
      <xdr:colOff>0</xdr:colOff>
      <xdr:row>39</xdr:row>
      <xdr:rowOff>24912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705781"/>
          <a:ext cx="838200" cy="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24912</xdr:rowOff>
    </xdr:from>
    <xdr:to>
      <xdr:col>50</xdr:col>
      <xdr:colOff>114300</xdr:colOff>
      <xdr:row>39</xdr:row>
      <xdr:rowOff>51186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711462"/>
          <a:ext cx="889000" cy="2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45086</xdr:rowOff>
    </xdr:from>
    <xdr:to>
      <xdr:col>45</xdr:col>
      <xdr:colOff>177800</xdr:colOff>
      <xdr:row>39</xdr:row>
      <xdr:rowOff>51186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731636"/>
          <a:ext cx="889000" cy="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43444</xdr:rowOff>
    </xdr:from>
    <xdr:to>
      <xdr:col>41</xdr:col>
      <xdr:colOff>50800</xdr:colOff>
      <xdr:row>39</xdr:row>
      <xdr:rowOff>45086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87094"/>
          <a:ext cx="889000" cy="34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139881</xdr:rowOff>
    </xdr:from>
    <xdr:to>
      <xdr:col>55</xdr:col>
      <xdr:colOff>50800</xdr:colOff>
      <xdr:row>39</xdr:row>
      <xdr:rowOff>70031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5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54808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69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145562</xdr:rowOff>
    </xdr:from>
    <xdr:to>
      <xdr:col>50</xdr:col>
      <xdr:colOff>165100</xdr:colOff>
      <xdr:row>39</xdr:row>
      <xdr:rowOff>75712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6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66839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5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386</xdr:rowOff>
    </xdr:from>
    <xdr:to>
      <xdr:col>46</xdr:col>
      <xdr:colOff>38100</xdr:colOff>
      <xdr:row>39</xdr:row>
      <xdr:rowOff>101986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93113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77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165736</xdr:rowOff>
    </xdr:from>
    <xdr:to>
      <xdr:col>41</xdr:col>
      <xdr:colOff>101600</xdr:colOff>
      <xdr:row>39</xdr:row>
      <xdr:rowOff>95886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8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87013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7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164094</xdr:rowOff>
    </xdr:from>
    <xdr:to>
      <xdr:col>36</xdr:col>
      <xdr:colOff>165100</xdr:colOff>
      <xdr:row>37</xdr:row>
      <xdr:rowOff>94244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3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85371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2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83762</xdr:rowOff>
    </xdr:from>
    <xdr:to>
      <xdr:col>55</xdr:col>
      <xdr:colOff>0</xdr:colOff>
      <xdr:row>58</xdr:row>
      <xdr:rowOff>85035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27862"/>
          <a:ext cx="8382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83762</xdr:rowOff>
    </xdr:from>
    <xdr:to>
      <xdr:col>50</xdr:col>
      <xdr:colOff>114300</xdr:colOff>
      <xdr:row>58</xdr:row>
      <xdr:rowOff>110969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7862"/>
          <a:ext cx="889000" cy="2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100386</xdr:rowOff>
    </xdr:from>
    <xdr:to>
      <xdr:col>45</xdr:col>
      <xdr:colOff>177800</xdr:colOff>
      <xdr:row>58</xdr:row>
      <xdr:rowOff>110969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44486"/>
          <a:ext cx="889000" cy="1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76693</xdr:rowOff>
    </xdr:from>
    <xdr:to>
      <xdr:col>41</xdr:col>
      <xdr:colOff>50800</xdr:colOff>
      <xdr:row>58</xdr:row>
      <xdr:rowOff>100386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20793"/>
          <a:ext cx="889000" cy="2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34235</xdr:rowOff>
    </xdr:from>
    <xdr:to>
      <xdr:col>55</xdr:col>
      <xdr:colOff>50800</xdr:colOff>
      <xdr:row>58</xdr:row>
      <xdr:rowOff>135835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7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32962</xdr:rowOff>
    </xdr:from>
    <xdr:to>
      <xdr:col>50</xdr:col>
      <xdr:colOff>165100</xdr:colOff>
      <xdr:row>58</xdr:row>
      <xdr:rowOff>134562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7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125689</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60169</xdr:rowOff>
    </xdr:from>
    <xdr:to>
      <xdr:col>46</xdr:col>
      <xdr:colOff>38100</xdr:colOff>
      <xdr:row>58</xdr:row>
      <xdr:rowOff>161769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0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152896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49586</xdr:rowOff>
    </xdr:from>
    <xdr:to>
      <xdr:col>41</xdr:col>
      <xdr:colOff>101600</xdr:colOff>
      <xdr:row>58</xdr:row>
      <xdr:rowOff>151186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142313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25893</xdr:rowOff>
    </xdr:from>
    <xdr:to>
      <xdr:col>36</xdr:col>
      <xdr:colOff>165100</xdr:colOff>
      <xdr:row>58</xdr:row>
      <xdr:rowOff>127493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6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144020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4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136246</xdr:rowOff>
    </xdr:from>
    <xdr:to>
      <xdr:col>55</xdr:col>
      <xdr:colOff>0</xdr:colOff>
      <xdr:row>78</xdr:row>
      <xdr:rowOff>139486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9346"/>
          <a:ext cx="838200" cy="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138075</xdr:rowOff>
    </xdr:from>
    <xdr:to>
      <xdr:col>50</xdr:col>
      <xdr:colOff>114300</xdr:colOff>
      <xdr:row>78</xdr:row>
      <xdr:rowOff>139486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1175"/>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121993</xdr:rowOff>
    </xdr:from>
    <xdr:to>
      <xdr:col>45</xdr:col>
      <xdr:colOff>177800</xdr:colOff>
      <xdr:row>78</xdr:row>
      <xdr:rowOff>138075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95093"/>
          <a:ext cx="889000" cy="1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98313</xdr:rowOff>
    </xdr:from>
    <xdr:to>
      <xdr:col>41</xdr:col>
      <xdr:colOff>50800</xdr:colOff>
      <xdr:row>78</xdr:row>
      <xdr:rowOff>121993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71413"/>
          <a:ext cx="889000" cy="2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85446</xdr:rowOff>
    </xdr:from>
    <xdr:to>
      <xdr:col>55</xdr:col>
      <xdr:colOff>50800</xdr:colOff>
      <xdr:row>79</xdr:row>
      <xdr:rowOff>15596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88686</xdr:rowOff>
    </xdr:from>
    <xdr:to>
      <xdr:col>50</xdr:col>
      <xdr:colOff>165100</xdr:colOff>
      <xdr:row>79</xdr:row>
      <xdr:rowOff>18836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9963</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87275</xdr:rowOff>
    </xdr:from>
    <xdr:to>
      <xdr:col>46</xdr:col>
      <xdr:colOff>38100</xdr:colOff>
      <xdr:row>79</xdr:row>
      <xdr:rowOff>17425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8552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71193</xdr:rowOff>
    </xdr:from>
    <xdr:to>
      <xdr:col>41</xdr:col>
      <xdr:colOff>101600</xdr:colOff>
      <xdr:row>79</xdr:row>
      <xdr:rowOff>1343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4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163920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3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47513</xdr:rowOff>
    </xdr:from>
    <xdr:to>
      <xdr:col>36</xdr:col>
      <xdr:colOff>165100</xdr:colOff>
      <xdr:row>78</xdr:row>
      <xdr:rowOff>149113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2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165640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9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54938</xdr:rowOff>
    </xdr:from>
    <xdr:to>
      <xdr:col>55</xdr:col>
      <xdr:colOff>0</xdr:colOff>
      <xdr:row>97</xdr:row>
      <xdr:rowOff>78146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685588"/>
          <a:ext cx="838200" cy="2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54938</xdr:rowOff>
    </xdr:from>
    <xdr:to>
      <xdr:col>50</xdr:col>
      <xdr:colOff>114300</xdr:colOff>
      <xdr:row>98</xdr:row>
      <xdr:rowOff>21434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85588"/>
          <a:ext cx="889000" cy="13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21434</xdr:rowOff>
    </xdr:from>
    <xdr:to>
      <xdr:col>45</xdr:col>
      <xdr:colOff>177800</xdr:colOff>
      <xdr:row>98</xdr:row>
      <xdr:rowOff>50507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23534"/>
          <a:ext cx="889000" cy="2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50507</xdr:rowOff>
    </xdr:from>
    <xdr:to>
      <xdr:col>41</xdr:col>
      <xdr:colOff>50800</xdr:colOff>
      <xdr:row>98</xdr:row>
      <xdr:rowOff>51856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52607"/>
          <a:ext cx="889000" cy="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27346</xdr:rowOff>
    </xdr:from>
    <xdr:to>
      <xdr:col>55</xdr:col>
      <xdr:colOff>50800</xdr:colOff>
      <xdr:row>97</xdr:row>
      <xdr:rowOff>128946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5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50223</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0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4138</xdr:rowOff>
    </xdr:from>
    <xdr:to>
      <xdr:col>50</xdr:col>
      <xdr:colOff>165100</xdr:colOff>
      <xdr:row>97</xdr:row>
      <xdr:rowOff>105738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3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122265</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410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142084</xdr:rowOff>
    </xdr:from>
    <xdr:to>
      <xdr:col>46</xdr:col>
      <xdr:colOff>38100</xdr:colOff>
      <xdr:row>98</xdr:row>
      <xdr:rowOff>72234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7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63361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6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171157</xdr:rowOff>
    </xdr:from>
    <xdr:to>
      <xdr:col>41</xdr:col>
      <xdr:colOff>101600</xdr:colOff>
      <xdr:row>98</xdr:row>
      <xdr:rowOff>101307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0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92434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9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1056</xdr:rowOff>
    </xdr:from>
    <xdr:to>
      <xdr:col>36</xdr:col>
      <xdr:colOff>165100</xdr:colOff>
      <xdr:row>98</xdr:row>
      <xdr:rowOff>102656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0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93783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9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93711</xdr:rowOff>
    </xdr:from>
    <xdr:to>
      <xdr:col>85</xdr:col>
      <xdr:colOff>127000</xdr:colOff>
      <xdr:row>38</xdr:row>
      <xdr:rowOff>97080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08811"/>
          <a:ext cx="838200" cy="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97080</xdr:rowOff>
    </xdr:from>
    <xdr:to>
      <xdr:col>81</xdr:col>
      <xdr:colOff>50800</xdr:colOff>
      <xdr:row>38</xdr:row>
      <xdr:rowOff>134991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12180"/>
          <a:ext cx="889000" cy="3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123579</xdr:rowOff>
    </xdr:from>
    <xdr:to>
      <xdr:col>76</xdr:col>
      <xdr:colOff>114300</xdr:colOff>
      <xdr:row>38</xdr:row>
      <xdr:rowOff>134991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38679"/>
          <a:ext cx="889000" cy="1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123579</xdr:rowOff>
    </xdr:from>
    <xdr:to>
      <xdr:col>71</xdr:col>
      <xdr:colOff>177800</xdr:colOff>
      <xdr:row>38</xdr:row>
      <xdr:rowOff>128302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38679"/>
          <a:ext cx="8890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42911</xdr:rowOff>
    </xdr:from>
    <xdr:to>
      <xdr:col>85</xdr:col>
      <xdr:colOff>177800</xdr:colOff>
      <xdr:row>38</xdr:row>
      <xdr:rowOff>144511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5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6868</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46280</xdr:rowOff>
    </xdr:from>
    <xdr:to>
      <xdr:col>81</xdr:col>
      <xdr:colOff>101600</xdr:colOff>
      <xdr:row>38</xdr:row>
      <xdr:rowOff>147880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139007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84191</xdr:rowOff>
    </xdr:from>
    <xdr:to>
      <xdr:col>76</xdr:col>
      <xdr:colOff>165100</xdr:colOff>
      <xdr:row>39</xdr:row>
      <xdr:rowOff>14341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5468</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9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72779</xdr:rowOff>
    </xdr:from>
    <xdr:to>
      <xdr:col>72</xdr:col>
      <xdr:colOff>38100</xdr:colOff>
      <xdr:row>39</xdr:row>
      <xdr:rowOff>2929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165506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8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77502</xdr:rowOff>
    </xdr:from>
    <xdr:to>
      <xdr:col>67</xdr:col>
      <xdr:colOff>101600</xdr:colOff>
      <xdr:row>39</xdr:row>
      <xdr:rowOff>7652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170229</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8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21441</xdr:rowOff>
    </xdr:from>
    <xdr:to>
      <xdr:col>85</xdr:col>
      <xdr:colOff>127000</xdr:colOff>
      <xdr:row>78</xdr:row>
      <xdr:rowOff>26338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94541"/>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21441</xdr:rowOff>
    </xdr:from>
    <xdr:to>
      <xdr:col>81</xdr:col>
      <xdr:colOff>50800</xdr:colOff>
      <xdr:row>78</xdr:row>
      <xdr:rowOff>21445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94541"/>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21445</xdr:rowOff>
    </xdr:from>
    <xdr:to>
      <xdr:col>76</xdr:col>
      <xdr:colOff>114300</xdr:colOff>
      <xdr:row>78</xdr:row>
      <xdr:rowOff>30045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94545"/>
          <a:ext cx="8890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30045</xdr:rowOff>
    </xdr:from>
    <xdr:to>
      <xdr:col>71</xdr:col>
      <xdr:colOff>177800</xdr:colOff>
      <xdr:row>78</xdr:row>
      <xdr:rowOff>39255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403145"/>
          <a:ext cx="889000" cy="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146988</xdr:rowOff>
    </xdr:from>
    <xdr:to>
      <xdr:col>85</xdr:col>
      <xdr:colOff>177800</xdr:colOff>
      <xdr:row>78</xdr:row>
      <xdr:rowOff>77138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4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61915</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6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142091</xdr:rowOff>
    </xdr:from>
    <xdr:to>
      <xdr:col>81</xdr:col>
      <xdr:colOff>101600</xdr:colOff>
      <xdr:row>78</xdr:row>
      <xdr:rowOff>72241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4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63368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3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142095</xdr:rowOff>
    </xdr:from>
    <xdr:to>
      <xdr:col>76</xdr:col>
      <xdr:colOff>165100</xdr:colOff>
      <xdr:row>78</xdr:row>
      <xdr:rowOff>72245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63372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150695</xdr:rowOff>
    </xdr:from>
    <xdr:to>
      <xdr:col>72</xdr:col>
      <xdr:colOff>38100</xdr:colOff>
      <xdr:row>78</xdr:row>
      <xdr:rowOff>80845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5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71972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4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159905</xdr:rowOff>
    </xdr:from>
    <xdr:to>
      <xdr:col>67</xdr:col>
      <xdr:colOff>101600</xdr:colOff>
      <xdr:row>78</xdr:row>
      <xdr:rowOff>90055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6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81182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5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156963</xdr:rowOff>
    </xdr:from>
    <xdr:to>
      <xdr:col>85</xdr:col>
      <xdr:colOff>127000</xdr:colOff>
      <xdr:row>99</xdr:row>
      <xdr:rowOff>22168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59063"/>
          <a:ext cx="838200" cy="3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22168</xdr:rowOff>
    </xdr:from>
    <xdr:to>
      <xdr:col>81</xdr:col>
      <xdr:colOff>50800</xdr:colOff>
      <xdr:row>99</xdr:row>
      <xdr:rowOff>61796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95718"/>
          <a:ext cx="889000" cy="3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42182</xdr:rowOff>
    </xdr:from>
    <xdr:to>
      <xdr:col>76</xdr:col>
      <xdr:colOff>114300</xdr:colOff>
      <xdr:row>99</xdr:row>
      <xdr:rowOff>61796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7015732"/>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42182</xdr:rowOff>
    </xdr:from>
    <xdr:to>
      <xdr:col>71</xdr:col>
      <xdr:colOff>177800</xdr:colOff>
      <xdr:row>99</xdr:row>
      <xdr:rowOff>66675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701573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106163</xdr:rowOff>
    </xdr:from>
    <xdr:to>
      <xdr:col>85</xdr:col>
      <xdr:colOff>177800</xdr:colOff>
      <xdr:row>99</xdr:row>
      <xdr:rowOff>36313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0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21090</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2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142818</xdr:rowOff>
    </xdr:from>
    <xdr:to>
      <xdr:col>81</xdr:col>
      <xdr:colOff>101600</xdr:colOff>
      <xdr:row>99</xdr:row>
      <xdr:rowOff>72968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4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64095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3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10996</xdr:rowOff>
    </xdr:from>
    <xdr:to>
      <xdr:col>76</xdr:col>
      <xdr:colOff>165100</xdr:colOff>
      <xdr:row>99</xdr:row>
      <xdr:rowOff>112596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103723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7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162832</xdr:rowOff>
    </xdr:from>
    <xdr:to>
      <xdr:col>72</xdr:col>
      <xdr:colOff>38100</xdr:colOff>
      <xdr:row>99</xdr:row>
      <xdr:rowOff>92982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96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84109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5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15875</xdr:rowOff>
    </xdr:from>
    <xdr:to>
      <xdr:col>67</xdr:col>
      <xdr:colOff>101600</xdr:colOff>
      <xdr:row>99</xdr:row>
      <xdr:rowOff>117475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8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108602</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708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55575</xdr:rowOff>
    </xdr:from>
    <xdr:to>
      <xdr:col>116</xdr:col>
      <xdr:colOff>63500</xdr:colOff>
      <xdr:row>38</xdr:row>
      <xdr:rowOff>168199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399225"/>
          <a:ext cx="838200" cy="28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168199</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83299"/>
          <a:ext cx="889000" cy="4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4775</xdr:rowOff>
    </xdr:from>
    <xdr:to>
      <xdr:col>116</xdr:col>
      <xdr:colOff>114300</xdr:colOff>
      <xdr:row>37</xdr:row>
      <xdr:rowOff>106375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3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27652</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1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117399</xdr:rowOff>
    </xdr:from>
    <xdr:to>
      <xdr:col>112</xdr:col>
      <xdr:colOff>38100</xdr:colOff>
      <xdr:row>39</xdr:row>
      <xdr:rowOff>47549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38676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2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129984</xdr:rowOff>
    </xdr:from>
    <xdr:to>
      <xdr:col>116</xdr:col>
      <xdr:colOff>63500</xdr:colOff>
      <xdr:row>76</xdr:row>
      <xdr:rowOff>131649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160184"/>
          <a:ext cx="838200" cy="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24665</xdr:rowOff>
    </xdr:from>
    <xdr:to>
      <xdr:col>111</xdr:col>
      <xdr:colOff>177800</xdr:colOff>
      <xdr:row>76</xdr:row>
      <xdr:rowOff>131649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711965"/>
          <a:ext cx="889000" cy="44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24665</xdr:rowOff>
    </xdr:from>
    <xdr:to>
      <xdr:col>107</xdr:col>
      <xdr:colOff>50800</xdr:colOff>
      <xdr:row>74</xdr:row>
      <xdr:rowOff>57502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11965"/>
          <a:ext cx="889000" cy="3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165336</xdr:rowOff>
    </xdr:from>
    <xdr:to>
      <xdr:col>102</xdr:col>
      <xdr:colOff>114300</xdr:colOff>
      <xdr:row>74</xdr:row>
      <xdr:rowOff>57502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681186"/>
          <a:ext cx="889000" cy="6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79184</xdr:rowOff>
    </xdr:from>
    <xdr:to>
      <xdr:col>116</xdr:col>
      <xdr:colOff>114300</xdr:colOff>
      <xdr:row>77</xdr:row>
      <xdr:rowOff>9334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0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57611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08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80849</xdr:rowOff>
    </xdr:from>
    <xdr:to>
      <xdr:col>112</xdr:col>
      <xdr:colOff>38100</xdr:colOff>
      <xdr:row>77</xdr:row>
      <xdr:rowOff>10999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11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2126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20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145315</xdr:rowOff>
    </xdr:from>
    <xdr:to>
      <xdr:col>107</xdr:col>
      <xdr:colOff>101600</xdr:colOff>
      <xdr:row>74</xdr:row>
      <xdr:rowOff>75465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6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91992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6702</xdr:rowOff>
    </xdr:from>
    <xdr:to>
      <xdr:col>102</xdr:col>
      <xdr:colOff>165100</xdr:colOff>
      <xdr:row>74</xdr:row>
      <xdr:rowOff>108302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124829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46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114536</xdr:rowOff>
    </xdr:from>
    <xdr:to>
      <xdr:col>98</xdr:col>
      <xdr:colOff>38100</xdr:colOff>
      <xdr:row>74</xdr:row>
      <xdr:rowOff>44686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3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61213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0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性質別のおける住民一人当たりのコストは、ほぼすべての項目において、類似団体を下回っている。</a:t>
          </a:r>
          <a:endParaRPr lang="ja-JP" altLang="ja-JP" sz="1400">
            <a:effectLst/>
          </a:endParaRPr>
        </a:p>
        <a:p>
          <a:r>
            <a:rPr kumimoji="1" lang="ja-JP" altLang="ja-JP" sz="1100">
              <a:solidFill>
                <a:schemeClr val="dk1"/>
              </a:solidFill>
              <a:effectLst/>
              <a:latin typeface="+mn-lt"/>
              <a:ea typeface="+mn-ea"/>
              <a:cs typeface="+mn-cs"/>
            </a:rPr>
            <a:t>　人件費は、住民一人当たり</a:t>
          </a:r>
          <a:r>
            <a:rPr kumimoji="1" lang="ja-JP" altLang="en-US" sz="1100">
              <a:solidFill>
                <a:schemeClr val="dk1"/>
              </a:solidFill>
              <a:effectLst/>
              <a:latin typeface="+mn-lt"/>
              <a:ea typeface="+mn-ea"/>
              <a:cs typeface="+mn-cs"/>
            </a:rPr>
            <a:t>８９，１８６</a:t>
          </a:r>
          <a:r>
            <a:rPr kumimoji="1" lang="ja-JP" altLang="ja-JP" sz="1100">
              <a:solidFill>
                <a:schemeClr val="dk1"/>
              </a:solidFill>
              <a:effectLst/>
              <a:latin typeface="+mn-lt"/>
              <a:ea typeface="+mn-ea"/>
              <a:cs typeface="+mn-cs"/>
            </a:rPr>
            <a:t>円と類似団体平均より</a:t>
          </a:r>
          <a:r>
            <a:rPr kumimoji="1" lang="ja-JP" altLang="en-US" sz="1100">
              <a:solidFill>
                <a:schemeClr val="dk1"/>
              </a:solidFill>
              <a:effectLst/>
              <a:latin typeface="+mn-lt"/>
              <a:ea typeface="+mn-ea"/>
              <a:cs typeface="+mn-cs"/>
            </a:rPr>
            <a:t>６７，１８３</a:t>
          </a:r>
          <a:r>
            <a:rPr kumimoji="1" lang="ja-JP" altLang="ja-JP" sz="1100">
              <a:solidFill>
                <a:schemeClr val="dk1"/>
              </a:solidFill>
              <a:effectLst/>
              <a:latin typeface="+mn-lt"/>
              <a:ea typeface="+mn-ea"/>
              <a:cs typeface="+mn-cs"/>
            </a:rPr>
            <a:t>円少なく、定員適正化計画に基づく定員管理により、職員数が、類似団体を大きく下回っていることが要因である。</a:t>
          </a:r>
          <a:endParaRPr lang="ja-JP" altLang="ja-JP" sz="1400">
            <a:effectLst/>
          </a:endParaRPr>
        </a:p>
        <a:p>
          <a:r>
            <a:rPr kumimoji="1" lang="ja-JP" altLang="ja-JP" sz="1100">
              <a:solidFill>
                <a:schemeClr val="dk1"/>
              </a:solidFill>
              <a:effectLst/>
              <a:latin typeface="+mn-lt"/>
              <a:ea typeface="+mn-ea"/>
              <a:cs typeface="+mn-cs"/>
            </a:rPr>
            <a:t>　公債費は、住民一人当たり</a:t>
          </a:r>
          <a:r>
            <a:rPr kumimoji="1" lang="ja-JP" altLang="en-US" sz="1100">
              <a:solidFill>
                <a:schemeClr val="dk1"/>
              </a:solidFill>
              <a:effectLst/>
              <a:latin typeface="+mn-lt"/>
              <a:ea typeface="+mn-ea"/>
              <a:cs typeface="+mn-cs"/>
            </a:rPr>
            <a:t>４９，５９０</a:t>
          </a:r>
          <a:r>
            <a:rPr kumimoji="1" lang="ja-JP" altLang="ja-JP" sz="1100">
              <a:solidFill>
                <a:schemeClr val="dk1"/>
              </a:solidFill>
              <a:effectLst/>
              <a:latin typeface="+mn-lt"/>
              <a:ea typeface="+mn-ea"/>
              <a:cs typeface="+mn-cs"/>
            </a:rPr>
            <a:t>円と類似団体平均より</a:t>
          </a:r>
          <a:r>
            <a:rPr kumimoji="1" lang="ja-JP" altLang="en-US" sz="1100">
              <a:solidFill>
                <a:schemeClr val="dk1"/>
              </a:solidFill>
              <a:effectLst/>
              <a:latin typeface="+mn-lt"/>
              <a:ea typeface="+mn-ea"/>
              <a:cs typeface="+mn-cs"/>
            </a:rPr>
            <a:t>４３，４８３</a:t>
          </a:r>
          <a:r>
            <a:rPr kumimoji="1" lang="ja-JP" altLang="ja-JP" sz="1100">
              <a:solidFill>
                <a:schemeClr val="dk1"/>
              </a:solidFill>
              <a:effectLst/>
              <a:latin typeface="+mn-lt"/>
              <a:ea typeface="+mn-ea"/>
              <a:cs typeface="+mn-cs"/>
            </a:rPr>
            <a:t>円少なく、類似団体平均を下回っているが、今後小学校施設の学校施設等の整備に係る償還が始まることにより住民一人当たりの公債費は増加していくと見込んでいる。</a:t>
          </a:r>
          <a:endParaRPr lang="ja-JP" altLang="ja-JP" sz="1400">
            <a:effectLst/>
          </a:endParaRPr>
        </a:p>
        <a:p>
          <a:r>
            <a:rPr kumimoji="1" lang="ja-JP" altLang="ja-JP" sz="1100">
              <a:solidFill>
                <a:schemeClr val="dk1"/>
              </a:solidFill>
              <a:effectLst/>
              <a:latin typeface="+mn-lt"/>
              <a:ea typeface="+mn-ea"/>
              <a:cs typeface="+mn-cs"/>
            </a:rPr>
            <a:t>　普通建設事業費（うち更新整備）は住民一人当たり</a:t>
          </a:r>
          <a:r>
            <a:rPr kumimoji="1" lang="ja-JP" altLang="en-US" sz="1100">
              <a:solidFill>
                <a:schemeClr val="dk1"/>
              </a:solidFill>
              <a:effectLst/>
              <a:latin typeface="+mn-lt"/>
              <a:ea typeface="+mn-ea"/>
              <a:cs typeface="+mn-cs"/>
            </a:rPr>
            <a:t>１０１，９２７</a:t>
          </a:r>
          <a:r>
            <a:rPr kumimoji="1" lang="ja-JP" altLang="ja-JP" sz="1100">
              <a:solidFill>
                <a:schemeClr val="dk1"/>
              </a:solidFill>
              <a:effectLst/>
              <a:latin typeface="+mn-lt"/>
              <a:ea typeface="+mn-ea"/>
              <a:cs typeface="+mn-cs"/>
            </a:rPr>
            <a:t>円と類似団体平均を</a:t>
          </a:r>
          <a:r>
            <a:rPr kumimoji="1" lang="ja-JP" altLang="en-US" sz="1100">
              <a:solidFill>
                <a:schemeClr val="dk1"/>
              </a:solidFill>
              <a:effectLst/>
              <a:latin typeface="+mn-lt"/>
              <a:ea typeface="+mn-ea"/>
              <a:cs typeface="+mn-cs"/>
            </a:rPr>
            <a:t>９，３９５</a:t>
          </a:r>
          <a:r>
            <a:rPr kumimoji="1" lang="ja-JP" altLang="ja-JP" sz="1100">
              <a:solidFill>
                <a:schemeClr val="dk1"/>
              </a:solidFill>
              <a:effectLst/>
              <a:latin typeface="+mn-lt"/>
              <a:ea typeface="+mn-ea"/>
              <a:cs typeface="+mn-cs"/>
            </a:rPr>
            <a:t>円上回っており、大型事業である町道改良事業、漁村再生交付金事業の他、公共施設にかかる更新事業が増加したことが要因である。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168148</xdr:rowOff>
    </xdr:from>
    <xdr:to>
      <xdr:col>24</xdr:col>
      <xdr:colOff>63500</xdr:colOff>
      <xdr:row>38</xdr:row>
      <xdr:rowOff>7493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11798"/>
          <a:ext cx="838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7493</xdr:rowOff>
    </xdr:from>
    <xdr:to>
      <xdr:col>19</xdr:col>
      <xdr:colOff>177800</xdr:colOff>
      <xdr:row>38</xdr:row>
      <xdr:rowOff>40640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22593"/>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17780</xdr:rowOff>
    </xdr:from>
    <xdr:to>
      <xdr:col>15</xdr:col>
      <xdr:colOff>50800</xdr:colOff>
      <xdr:row>38</xdr:row>
      <xdr:rowOff>40640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32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15367</xdr:rowOff>
    </xdr:from>
    <xdr:to>
      <xdr:col>10</xdr:col>
      <xdr:colOff>114300</xdr:colOff>
      <xdr:row>38</xdr:row>
      <xdr:rowOff>17780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3046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117348</xdr:rowOff>
    </xdr:from>
    <xdr:to>
      <xdr:col>24</xdr:col>
      <xdr:colOff>114300</xdr:colOff>
      <xdr:row>38</xdr:row>
      <xdr:rowOff>47498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95775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3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128143</xdr:rowOff>
    </xdr:from>
    <xdr:to>
      <xdr:col>20</xdr:col>
      <xdr:colOff>38100</xdr:colOff>
      <xdr:row>38</xdr:row>
      <xdr:rowOff>58293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49420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161290</xdr:rowOff>
    </xdr:from>
    <xdr:to>
      <xdr:col>15</xdr:col>
      <xdr:colOff>101600</xdr:colOff>
      <xdr:row>38</xdr:row>
      <xdr:rowOff>91440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82567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138430</xdr:rowOff>
    </xdr:from>
    <xdr:to>
      <xdr:col>10</xdr:col>
      <xdr:colOff>165100</xdr:colOff>
      <xdr:row>38</xdr:row>
      <xdr:rowOff>68580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59707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136017</xdr:rowOff>
    </xdr:from>
    <xdr:to>
      <xdr:col>6</xdr:col>
      <xdr:colOff>38100</xdr:colOff>
      <xdr:row>38</xdr:row>
      <xdr:rowOff>66167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57294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2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51694</xdr:rowOff>
    </xdr:from>
    <xdr:to>
      <xdr:col>24</xdr:col>
      <xdr:colOff>63500</xdr:colOff>
      <xdr:row>58</xdr:row>
      <xdr:rowOff>76035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95794"/>
          <a:ext cx="838200" cy="2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65832</xdr:rowOff>
    </xdr:from>
    <xdr:to>
      <xdr:col>19</xdr:col>
      <xdr:colOff>177800</xdr:colOff>
      <xdr:row>58</xdr:row>
      <xdr:rowOff>76035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09932"/>
          <a:ext cx="889000" cy="1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65832</xdr:rowOff>
    </xdr:from>
    <xdr:to>
      <xdr:col>15</xdr:col>
      <xdr:colOff>50800</xdr:colOff>
      <xdr:row>58</xdr:row>
      <xdr:rowOff>76823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09932"/>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152941</xdr:rowOff>
    </xdr:from>
    <xdr:to>
      <xdr:col>10</xdr:col>
      <xdr:colOff>114300</xdr:colOff>
      <xdr:row>58</xdr:row>
      <xdr:rowOff>76823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25591"/>
          <a:ext cx="889000" cy="9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894</xdr:rowOff>
    </xdr:from>
    <xdr:to>
      <xdr:col>24</xdr:col>
      <xdr:colOff>114300</xdr:colOff>
      <xdr:row>58</xdr:row>
      <xdr:rowOff>102494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87271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9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25235</xdr:rowOff>
    </xdr:from>
    <xdr:to>
      <xdr:col>20</xdr:col>
      <xdr:colOff>38100</xdr:colOff>
      <xdr:row>58</xdr:row>
      <xdr:rowOff>126835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117962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15032</xdr:rowOff>
    </xdr:from>
    <xdr:to>
      <xdr:col>15</xdr:col>
      <xdr:colOff>101600</xdr:colOff>
      <xdr:row>58</xdr:row>
      <xdr:rowOff>116632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107759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5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26023</xdr:rowOff>
    </xdr:from>
    <xdr:to>
      <xdr:col>10</xdr:col>
      <xdr:colOff>165100</xdr:colOff>
      <xdr:row>58</xdr:row>
      <xdr:rowOff>127623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7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118750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6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102141</xdr:rowOff>
    </xdr:from>
    <xdr:to>
      <xdr:col>6</xdr:col>
      <xdr:colOff>38100</xdr:colOff>
      <xdr:row>58</xdr:row>
      <xdr:rowOff>32291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23418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127371</xdr:rowOff>
    </xdr:from>
    <xdr:to>
      <xdr:col>24</xdr:col>
      <xdr:colOff>63500</xdr:colOff>
      <xdr:row>77</xdr:row>
      <xdr:rowOff>1980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57571"/>
          <a:ext cx="838200" cy="4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1980</xdr:rowOff>
    </xdr:from>
    <xdr:to>
      <xdr:col>19</xdr:col>
      <xdr:colOff>177800</xdr:colOff>
      <xdr:row>77</xdr:row>
      <xdr:rowOff>16759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03630"/>
          <a:ext cx="889000" cy="1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132431</xdr:rowOff>
    </xdr:from>
    <xdr:to>
      <xdr:col>15</xdr:col>
      <xdr:colOff>50800</xdr:colOff>
      <xdr:row>77</xdr:row>
      <xdr:rowOff>16759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62631"/>
          <a:ext cx="8890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132431</xdr:rowOff>
    </xdr:from>
    <xdr:to>
      <xdr:col>10</xdr:col>
      <xdr:colOff>114300</xdr:colOff>
      <xdr:row>77</xdr:row>
      <xdr:rowOff>86756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62631"/>
          <a:ext cx="889000" cy="12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76571</xdr:rowOff>
    </xdr:from>
    <xdr:to>
      <xdr:col>24</xdr:col>
      <xdr:colOff>114300</xdr:colOff>
      <xdr:row>77</xdr:row>
      <xdr:rowOff>6721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0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54998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122630</xdr:rowOff>
    </xdr:from>
    <xdr:to>
      <xdr:col>20</xdr:col>
      <xdr:colOff>38100</xdr:colOff>
      <xdr:row>77</xdr:row>
      <xdr:rowOff>52780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43907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45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137409</xdr:rowOff>
    </xdr:from>
    <xdr:to>
      <xdr:col>15</xdr:col>
      <xdr:colOff>101600</xdr:colOff>
      <xdr:row>77</xdr:row>
      <xdr:rowOff>67559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84086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4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81631</xdr:rowOff>
    </xdr:from>
    <xdr:to>
      <xdr:col>10</xdr:col>
      <xdr:colOff>165100</xdr:colOff>
      <xdr:row>77</xdr:row>
      <xdr:rowOff>11781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1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28308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8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35956</xdr:rowOff>
    </xdr:from>
    <xdr:to>
      <xdr:col>6</xdr:col>
      <xdr:colOff>38100</xdr:colOff>
      <xdr:row>77</xdr:row>
      <xdr:rowOff>137556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154083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12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106487</xdr:rowOff>
    </xdr:from>
    <xdr:to>
      <xdr:col>24</xdr:col>
      <xdr:colOff>63500</xdr:colOff>
      <xdr:row>98</xdr:row>
      <xdr:rowOff>109719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8587"/>
          <a:ext cx="838200" cy="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106487</xdr:rowOff>
    </xdr:from>
    <xdr:to>
      <xdr:col>19</xdr:col>
      <xdr:colOff>177800</xdr:colOff>
      <xdr:row>98</xdr:row>
      <xdr:rowOff>107035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8587"/>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104321</xdr:rowOff>
    </xdr:from>
    <xdr:to>
      <xdr:col>15</xdr:col>
      <xdr:colOff>50800</xdr:colOff>
      <xdr:row>98</xdr:row>
      <xdr:rowOff>107035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6421"/>
          <a:ext cx="889000" cy="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104321</xdr:rowOff>
    </xdr:from>
    <xdr:to>
      <xdr:col>10</xdr:col>
      <xdr:colOff>114300</xdr:colOff>
      <xdr:row>98</xdr:row>
      <xdr:rowOff>112753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6421"/>
          <a:ext cx="889000" cy="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58919</xdr:rowOff>
    </xdr:from>
    <xdr:to>
      <xdr:col>24</xdr:col>
      <xdr:colOff>114300</xdr:colOff>
      <xdr:row>98</xdr:row>
      <xdr:rowOff>160519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55687</xdr:rowOff>
    </xdr:from>
    <xdr:to>
      <xdr:col>20</xdr:col>
      <xdr:colOff>38100</xdr:colOff>
      <xdr:row>98</xdr:row>
      <xdr:rowOff>157287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148414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56235</xdr:rowOff>
    </xdr:from>
    <xdr:to>
      <xdr:col>15</xdr:col>
      <xdr:colOff>101600</xdr:colOff>
      <xdr:row>98</xdr:row>
      <xdr:rowOff>157835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148962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53521</xdr:rowOff>
    </xdr:from>
    <xdr:to>
      <xdr:col>10</xdr:col>
      <xdr:colOff>165100</xdr:colOff>
      <xdr:row>98</xdr:row>
      <xdr:rowOff>155121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146248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61953</xdr:rowOff>
    </xdr:from>
    <xdr:to>
      <xdr:col>6</xdr:col>
      <xdr:colOff>38100</xdr:colOff>
      <xdr:row>98</xdr:row>
      <xdr:rowOff>163553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154680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66178</xdr:rowOff>
    </xdr:from>
    <xdr:to>
      <xdr:col>55</xdr:col>
      <xdr:colOff>0</xdr:colOff>
      <xdr:row>57</xdr:row>
      <xdr:rowOff>142980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38828"/>
          <a:ext cx="838200" cy="7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142980</xdr:rowOff>
    </xdr:from>
    <xdr:to>
      <xdr:col>50</xdr:col>
      <xdr:colOff>114300</xdr:colOff>
      <xdr:row>58</xdr:row>
      <xdr:rowOff>20565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15630"/>
          <a:ext cx="889000" cy="4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84599</xdr:rowOff>
    </xdr:from>
    <xdr:to>
      <xdr:col>45</xdr:col>
      <xdr:colOff>177800</xdr:colOff>
      <xdr:row>58</xdr:row>
      <xdr:rowOff>20565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57249"/>
          <a:ext cx="889000" cy="10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84599</xdr:rowOff>
    </xdr:from>
    <xdr:to>
      <xdr:col>41</xdr:col>
      <xdr:colOff>50800</xdr:colOff>
      <xdr:row>57</xdr:row>
      <xdr:rowOff>128068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57249"/>
          <a:ext cx="889000" cy="4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15378</xdr:rowOff>
    </xdr:from>
    <xdr:to>
      <xdr:col>55</xdr:col>
      <xdr:colOff>50800</xdr:colOff>
      <xdr:row>57</xdr:row>
      <xdr:rowOff>116978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38255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3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92180</xdr:rowOff>
    </xdr:from>
    <xdr:to>
      <xdr:col>50</xdr:col>
      <xdr:colOff>165100</xdr:colOff>
      <xdr:row>58</xdr:row>
      <xdr:rowOff>22330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6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38857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141215</xdr:rowOff>
    </xdr:from>
    <xdr:to>
      <xdr:col>46</xdr:col>
      <xdr:colOff>38100</xdr:colOff>
      <xdr:row>58</xdr:row>
      <xdr:rowOff>71365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87892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8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33799</xdr:rowOff>
    </xdr:from>
    <xdr:to>
      <xdr:col>41</xdr:col>
      <xdr:colOff>101600</xdr:colOff>
      <xdr:row>57</xdr:row>
      <xdr:rowOff>135399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0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151926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8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77268</xdr:rowOff>
    </xdr:from>
    <xdr:to>
      <xdr:col>36</xdr:col>
      <xdr:colOff>165100</xdr:colOff>
      <xdr:row>58</xdr:row>
      <xdr:rowOff>7418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4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23945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2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890</xdr:rowOff>
    </xdr:from>
    <xdr:to>
      <xdr:col>55</xdr:col>
      <xdr:colOff>0</xdr:colOff>
      <xdr:row>79</xdr:row>
      <xdr:rowOff>4990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45440"/>
          <a:ext cx="838200" cy="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132</xdr:rowOff>
    </xdr:from>
    <xdr:to>
      <xdr:col>50</xdr:col>
      <xdr:colOff>114300</xdr:colOff>
      <xdr:row>79</xdr:row>
      <xdr:rowOff>890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44682"/>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132</xdr:rowOff>
    </xdr:from>
    <xdr:to>
      <xdr:col>45</xdr:col>
      <xdr:colOff>177800</xdr:colOff>
      <xdr:row>79</xdr:row>
      <xdr:rowOff>8697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44682"/>
          <a:ext cx="889000" cy="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162449</xdr:rowOff>
    </xdr:from>
    <xdr:to>
      <xdr:col>41</xdr:col>
      <xdr:colOff>50800</xdr:colOff>
      <xdr:row>79</xdr:row>
      <xdr:rowOff>8697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35549"/>
          <a:ext cx="889000" cy="1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125640</xdr:rowOff>
    </xdr:from>
    <xdr:to>
      <xdr:col>55</xdr:col>
      <xdr:colOff>50800</xdr:colOff>
      <xdr:row>79</xdr:row>
      <xdr:rowOff>55790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9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40567</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1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121540</xdr:rowOff>
    </xdr:from>
    <xdr:to>
      <xdr:col>50</xdr:col>
      <xdr:colOff>165100</xdr:colOff>
      <xdr:row>79</xdr:row>
      <xdr:rowOff>51690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9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42817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8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120782</xdr:rowOff>
    </xdr:from>
    <xdr:to>
      <xdr:col>46</xdr:col>
      <xdr:colOff>38100</xdr:colOff>
      <xdr:row>79</xdr:row>
      <xdr:rowOff>50932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42059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8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129347</xdr:rowOff>
    </xdr:from>
    <xdr:to>
      <xdr:col>41</xdr:col>
      <xdr:colOff>101600</xdr:colOff>
      <xdr:row>79</xdr:row>
      <xdr:rowOff>59497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0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50624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59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111649</xdr:rowOff>
    </xdr:from>
    <xdr:to>
      <xdr:col>36</xdr:col>
      <xdr:colOff>165100</xdr:colOff>
      <xdr:row>79</xdr:row>
      <xdr:rowOff>41799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8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32926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7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46317</xdr:rowOff>
    </xdr:from>
    <xdr:to>
      <xdr:col>55</xdr:col>
      <xdr:colOff>0</xdr:colOff>
      <xdr:row>97</xdr:row>
      <xdr:rowOff>166802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76967"/>
          <a:ext cx="838200" cy="12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46317</xdr:rowOff>
    </xdr:from>
    <xdr:to>
      <xdr:col>50</xdr:col>
      <xdr:colOff>114300</xdr:colOff>
      <xdr:row>98</xdr:row>
      <xdr:rowOff>24586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76967"/>
          <a:ext cx="889000" cy="1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166181</xdr:rowOff>
    </xdr:from>
    <xdr:to>
      <xdr:col>45</xdr:col>
      <xdr:colOff>177800</xdr:colOff>
      <xdr:row>98</xdr:row>
      <xdr:rowOff>24586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96831"/>
          <a:ext cx="889000" cy="2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166181</xdr:rowOff>
    </xdr:from>
    <xdr:to>
      <xdr:col>41</xdr:col>
      <xdr:colOff>50800</xdr:colOff>
      <xdr:row>98</xdr:row>
      <xdr:rowOff>35761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96831"/>
          <a:ext cx="889000" cy="4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116002</xdr:rowOff>
    </xdr:from>
    <xdr:to>
      <xdr:col>55</xdr:col>
      <xdr:colOff>50800</xdr:colOff>
      <xdr:row>98</xdr:row>
      <xdr:rowOff>46152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4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30929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166967</xdr:rowOff>
    </xdr:from>
    <xdr:to>
      <xdr:col>50</xdr:col>
      <xdr:colOff>165100</xdr:colOff>
      <xdr:row>97</xdr:row>
      <xdr:rowOff>97117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2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88244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1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145236</xdr:rowOff>
    </xdr:from>
    <xdr:to>
      <xdr:col>46</xdr:col>
      <xdr:colOff>38100</xdr:colOff>
      <xdr:row>98</xdr:row>
      <xdr:rowOff>75386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7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66513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6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115381</xdr:rowOff>
    </xdr:from>
    <xdr:to>
      <xdr:col>41</xdr:col>
      <xdr:colOff>101600</xdr:colOff>
      <xdr:row>98</xdr:row>
      <xdr:rowOff>45531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4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36658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3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156411</xdr:rowOff>
    </xdr:from>
    <xdr:to>
      <xdr:col>36</xdr:col>
      <xdr:colOff>165100</xdr:colOff>
      <xdr:row>98</xdr:row>
      <xdr:rowOff>86561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8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77688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7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788</xdr:rowOff>
    </xdr:from>
    <xdr:to>
      <xdr:col>85</xdr:col>
      <xdr:colOff>127000</xdr:colOff>
      <xdr:row>37</xdr:row>
      <xdr:rowOff>162201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44438"/>
          <a:ext cx="838200" cy="16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162201</xdr:rowOff>
    </xdr:from>
    <xdr:to>
      <xdr:col>81</xdr:col>
      <xdr:colOff>50800</xdr:colOff>
      <xdr:row>38</xdr:row>
      <xdr:rowOff>39551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05851"/>
          <a:ext cx="889000" cy="4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39551</xdr:rowOff>
    </xdr:from>
    <xdr:to>
      <xdr:col>76</xdr:col>
      <xdr:colOff>114300</xdr:colOff>
      <xdr:row>38</xdr:row>
      <xdr:rowOff>58536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554651"/>
          <a:ext cx="889000" cy="1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22602</xdr:rowOff>
    </xdr:from>
    <xdr:to>
      <xdr:col>71</xdr:col>
      <xdr:colOff>177800</xdr:colOff>
      <xdr:row>38</xdr:row>
      <xdr:rowOff>58536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37702"/>
          <a:ext cx="889000" cy="3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121438</xdr:rowOff>
    </xdr:from>
    <xdr:to>
      <xdr:col>85</xdr:col>
      <xdr:colOff>177800</xdr:colOff>
      <xdr:row>37</xdr:row>
      <xdr:rowOff>51588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9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99865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7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111401</xdr:rowOff>
    </xdr:from>
    <xdr:to>
      <xdr:col>81</xdr:col>
      <xdr:colOff>101600</xdr:colOff>
      <xdr:row>38</xdr:row>
      <xdr:rowOff>41551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5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32678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4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160201</xdr:rowOff>
    </xdr:from>
    <xdr:to>
      <xdr:col>76</xdr:col>
      <xdr:colOff>165100</xdr:colOff>
      <xdr:row>38</xdr:row>
      <xdr:rowOff>90351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50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81478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7736</xdr:rowOff>
    </xdr:from>
    <xdr:to>
      <xdr:col>72</xdr:col>
      <xdr:colOff>38100</xdr:colOff>
      <xdr:row>38</xdr:row>
      <xdr:rowOff>109336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2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100463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1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143252</xdr:rowOff>
    </xdr:from>
    <xdr:to>
      <xdr:col>67</xdr:col>
      <xdr:colOff>101600</xdr:colOff>
      <xdr:row>38</xdr:row>
      <xdr:rowOff>73402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64529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7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57574</xdr:rowOff>
    </xdr:from>
    <xdr:to>
      <xdr:col>85</xdr:col>
      <xdr:colOff>127000</xdr:colOff>
      <xdr:row>58</xdr:row>
      <xdr:rowOff>101285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10001674"/>
          <a:ext cx="838200" cy="4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83468</xdr:rowOff>
    </xdr:from>
    <xdr:to>
      <xdr:col>81</xdr:col>
      <xdr:colOff>50800</xdr:colOff>
      <xdr:row>58</xdr:row>
      <xdr:rowOff>101285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10027568"/>
          <a:ext cx="889000" cy="1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83468</xdr:rowOff>
    </xdr:from>
    <xdr:to>
      <xdr:col>76</xdr:col>
      <xdr:colOff>114300</xdr:colOff>
      <xdr:row>58</xdr:row>
      <xdr:rowOff>104620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27568"/>
          <a:ext cx="889000" cy="2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6126</xdr:rowOff>
    </xdr:from>
    <xdr:to>
      <xdr:col>71</xdr:col>
      <xdr:colOff>177800</xdr:colOff>
      <xdr:row>58</xdr:row>
      <xdr:rowOff>104620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778776"/>
          <a:ext cx="889000" cy="26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6774</xdr:rowOff>
    </xdr:from>
    <xdr:to>
      <xdr:col>85</xdr:col>
      <xdr:colOff>177800</xdr:colOff>
      <xdr:row>58</xdr:row>
      <xdr:rowOff>108374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5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93151</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50485</xdr:rowOff>
    </xdr:from>
    <xdr:to>
      <xdr:col>81</xdr:col>
      <xdr:colOff>101600</xdr:colOff>
      <xdr:row>58</xdr:row>
      <xdr:rowOff>152085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9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143212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8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32668</xdr:rowOff>
    </xdr:from>
    <xdr:to>
      <xdr:col>76</xdr:col>
      <xdr:colOff>165100</xdr:colOff>
      <xdr:row>58</xdr:row>
      <xdr:rowOff>134268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7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125395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6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53820</xdr:rowOff>
    </xdr:from>
    <xdr:to>
      <xdr:col>72</xdr:col>
      <xdr:colOff>38100</xdr:colOff>
      <xdr:row>58</xdr:row>
      <xdr:rowOff>155420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146547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126776</xdr:rowOff>
    </xdr:from>
    <xdr:to>
      <xdr:col>67</xdr:col>
      <xdr:colOff>101600</xdr:colOff>
      <xdr:row>57</xdr:row>
      <xdr:rowOff>56926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2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73453</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503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93711</xdr:rowOff>
    </xdr:from>
    <xdr:to>
      <xdr:col>85</xdr:col>
      <xdr:colOff>127000</xdr:colOff>
      <xdr:row>78</xdr:row>
      <xdr:rowOff>97079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66811"/>
          <a:ext cx="838200" cy="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97079</xdr:rowOff>
    </xdr:from>
    <xdr:to>
      <xdr:col>81</xdr:col>
      <xdr:colOff>50800</xdr:colOff>
      <xdr:row>78</xdr:row>
      <xdr:rowOff>134990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70179"/>
          <a:ext cx="889000" cy="3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123579</xdr:rowOff>
    </xdr:from>
    <xdr:to>
      <xdr:col>76</xdr:col>
      <xdr:colOff>114300</xdr:colOff>
      <xdr:row>78</xdr:row>
      <xdr:rowOff>134990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96679"/>
          <a:ext cx="889000" cy="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123579</xdr:rowOff>
    </xdr:from>
    <xdr:to>
      <xdr:col>71</xdr:col>
      <xdr:colOff>177800</xdr:colOff>
      <xdr:row>78</xdr:row>
      <xdr:rowOff>128302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96679"/>
          <a:ext cx="8890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42911</xdr:rowOff>
    </xdr:from>
    <xdr:to>
      <xdr:col>85</xdr:col>
      <xdr:colOff>177800</xdr:colOff>
      <xdr:row>78</xdr:row>
      <xdr:rowOff>144511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1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46279</xdr:rowOff>
    </xdr:from>
    <xdr:to>
      <xdr:col>81</xdr:col>
      <xdr:colOff>101600</xdr:colOff>
      <xdr:row>78</xdr:row>
      <xdr:rowOff>147879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1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139006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1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84190</xdr:rowOff>
    </xdr:from>
    <xdr:to>
      <xdr:col>76</xdr:col>
      <xdr:colOff>165100</xdr:colOff>
      <xdr:row>79</xdr:row>
      <xdr:rowOff>14340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5467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72779</xdr:rowOff>
    </xdr:from>
    <xdr:to>
      <xdr:col>72</xdr:col>
      <xdr:colOff>38100</xdr:colOff>
      <xdr:row>79</xdr:row>
      <xdr:rowOff>2929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165506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77502</xdr:rowOff>
    </xdr:from>
    <xdr:to>
      <xdr:col>67</xdr:col>
      <xdr:colOff>101600</xdr:colOff>
      <xdr:row>79</xdr:row>
      <xdr:rowOff>7652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170229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21441</xdr:rowOff>
    </xdr:from>
    <xdr:to>
      <xdr:col>85</xdr:col>
      <xdr:colOff>127000</xdr:colOff>
      <xdr:row>98</xdr:row>
      <xdr:rowOff>26338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23541"/>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21441</xdr:rowOff>
    </xdr:from>
    <xdr:to>
      <xdr:col>81</xdr:col>
      <xdr:colOff>50800</xdr:colOff>
      <xdr:row>98</xdr:row>
      <xdr:rowOff>21445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23541"/>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21445</xdr:rowOff>
    </xdr:from>
    <xdr:to>
      <xdr:col>76</xdr:col>
      <xdr:colOff>114300</xdr:colOff>
      <xdr:row>98</xdr:row>
      <xdr:rowOff>30045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23545"/>
          <a:ext cx="8890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30045</xdr:rowOff>
    </xdr:from>
    <xdr:to>
      <xdr:col>71</xdr:col>
      <xdr:colOff>177800</xdr:colOff>
      <xdr:row>98</xdr:row>
      <xdr:rowOff>39255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32145"/>
          <a:ext cx="889000" cy="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146988</xdr:rowOff>
    </xdr:from>
    <xdr:to>
      <xdr:col>85</xdr:col>
      <xdr:colOff>177800</xdr:colOff>
      <xdr:row>98</xdr:row>
      <xdr:rowOff>77138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7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61915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9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142091</xdr:rowOff>
    </xdr:from>
    <xdr:to>
      <xdr:col>81</xdr:col>
      <xdr:colOff>101600</xdr:colOff>
      <xdr:row>98</xdr:row>
      <xdr:rowOff>72241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7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63368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6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142095</xdr:rowOff>
    </xdr:from>
    <xdr:to>
      <xdr:col>76</xdr:col>
      <xdr:colOff>165100</xdr:colOff>
      <xdr:row>98</xdr:row>
      <xdr:rowOff>72245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63372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6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150695</xdr:rowOff>
    </xdr:from>
    <xdr:to>
      <xdr:col>72</xdr:col>
      <xdr:colOff>38100</xdr:colOff>
      <xdr:row>98</xdr:row>
      <xdr:rowOff>80845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8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71972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7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159905</xdr:rowOff>
    </xdr:from>
    <xdr:to>
      <xdr:col>67</xdr:col>
      <xdr:colOff>101600</xdr:colOff>
      <xdr:row>98</xdr:row>
      <xdr:rowOff>90055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81182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8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目的別における住民一人当たりのコストは、ほぼすべての項目において、類似団体を下回っている。</a:t>
          </a:r>
          <a:endParaRPr lang="ja-JP" altLang="ja-JP" sz="1400">
            <a:effectLst/>
          </a:endParaRPr>
        </a:p>
        <a:p>
          <a:r>
            <a:rPr lang="ja-JP" altLang="ja-JP" sz="1100">
              <a:solidFill>
                <a:schemeClr val="dk1"/>
              </a:solidFill>
              <a:effectLst/>
              <a:latin typeface="+mn-lt"/>
              <a:ea typeface="+mn-ea"/>
              <a:cs typeface="+mn-cs"/>
            </a:rPr>
            <a:t>　民生費は住民一人当たり</a:t>
          </a:r>
          <a:r>
            <a:rPr lang="ja-JP" altLang="en-US" sz="1100">
              <a:solidFill>
                <a:schemeClr val="dk1"/>
              </a:solidFill>
              <a:effectLst/>
              <a:latin typeface="+mn-lt"/>
              <a:ea typeface="+mn-ea"/>
              <a:cs typeface="+mn-cs"/>
            </a:rPr>
            <a:t>２１３，２３６</a:t>
          </a:r>
          <a:r>
            <a:rPr lang="ja-JP" altLang="ja-JP"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と類似団体平均より</a:t>
          </a:r>
          <a:r>
            <a:rPr kumimoji="1" lang="ja-JP" altLang="en-US" sz="1100">
              <a:solidFill>
                <a:schemeClr val="dk1"/>
              </a:solidFill>
              <a:effectLst/>
              <a:latin typeface="+mn-lt"/>
              <a:ea typeface="+mn-ea"/>
              <a:cs typeface="+mn-cs"/>
            </a:rPr>
            <a:t>６，９９５</a:t>
          </a:r>
          <a:r>
            <a:rPr kumimoji="1" lang="ja-JP" altLang="ja-JP" sz="1100">
              <a:solidFill>
                <a:schemeClr val="dk1"/>
              </a:solidFill>
              <a:effectLst/>
              <a:latin typeface="+mn-lt"/>
              <a:ea typeface="+mn-ea"/>
              <a:cs typeface="+mn-cs"/>
            </a:rPr>
            <a:t>円少なく</a:t>
          </a:r>
          <a:r>
            <a:rPr lang="ja-JP" altLang="ja-JP" sz="1100">
              <a:solidFill>
                <a:schemeClr val="dk1"/>
              </a:solidFill>
              <a:effectLst/>
              <a:latin typeface="+mn-lt"/>
              <a:ea typeface="+mn-ea"/>
              <a:cs typeface="+mn-cs"/>
            </a:rPr>
            <a:t>なっているが、依然として保育所指定管理、</a:t>
          </a:r>
          <a:r>
            <a:rPr kumimoji="1" lang="ja-JP" altLang="ja-JP" sz="1100">
              <a:solidFill>
                <a:schemeClr val="dk1"/>
              </a:solidFill>
              <a:effectLst/>
              <a:latin typeface="+mn-lt"/>
              <a:ea typeface="+mn-ea"/>
              <a:cs typeface="+mn-cs"/>
            </a:rPr>
            <a:t>学童保育所の運営委託料、広域入所負担金などが増加傾向にある</a:t>
          </a:r>
          <a:r>
            <a:rPr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農林水産業費は、住民一人あたり</a:t>
          </a:r>
          <a:r>
            <a:rPr kumimoji="1" lang="ja-JP" altLang="en-US" sz="1100">
              <a:solidFill>
                <a:schemeClr val="dk1"/>
              </a:solidFill>
              <a:effectLst/>
              <a:latin typeface="+mn-lt"/>
              <a:ea typeface="+mn-ea"/>
              <a:cs typeface="+mn-cs"/>
            </a:rPr>
            <a:t>８４，２９７</a:t>
          </a:r>
          <a:r>
            <a:rPr kumimoji="1" lang="ja-JP" altLang="ja-JP" sz="1100">
              <a:solidFill>
                <a:schemeClr val="dk1"/>
              </a:solidFill>
              <a:effectLst/>
              <a:latin typeface="+mn-lt"/>
              <a:ea typeface="+mn-ea"/>
              <a:cs typeface="+mn-cs"/>
            </a:rPr>
            <a:t>円となっており、継続事業の漁村再生交付金事業などが多額であることが主な要因である。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和歌山県日高町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実質収支額は、収支の均衡を保つため、財政調整基金の取り崩しで対応しているため、黒字となっている。財政調整基金の残高は、令和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年度末では、</a:t>
          </a:r>
          <a:r>
            <a:rPr kumimoji="1" lang="ja-JP" altLang="en-US" sz="1100">
              <a:solidFill>
                <a:schemeClr val="dk1"/>
              </a:solidFill>
              <a:effectLst/>
              <a:latin typeface="+mn-lt"/>
              <a:ea typeface="+mn-ea"/>
              <a:cs typeface="+mn-cs"/>
            </a:rPr>
            <a:t>７，２０４</a:t>
          </a:r>
          <a:r>
            <a:rPr kumimoji="1" lang="ja-JP" altLang="ja-JP" sz="1100">
              <a:solidFill>
                <a:schemeClr val="dk1"/>
              </a:solidFill>
              <a:effectLst/>
              <a:latin typeface="+mn-lt"/>
              <a:ea typeface="+mn-ea"/>
              <a:cs typeface="+mn-cs"/>
            </a:rPr>
            <a:t>万</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，０００円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１，２３４</a:t>
          </a:r>
          <a:r>
            <a:rPr kumimoji="1" lang="ja-JP" altLang="ja-JP" sz="1100">
              <a:solidFill>
                <a:schemeClr val="dk1"/>
              </a:solidFill>
              <a:effectLst/>
              <a:latin typeface="+mn-lt"/>
              <a:ea typeface="+mn-ea"/>
              <a:cs typeface="+mn-cs"/>
            </a:rPr>
            <a:t>万円となった。</a:t>
          </a:r>
          <a:endParaRPr lang="ja-JP" altLang="ja-JP" sz="1400">
            <a:effectLst/>
          </a:endParaRPr>
        </a:p>
        <a:p>
          <a:r>
            <a:rPr kumimoji="1" lang="ja-JP" altLang="ja-JP" sz="1100">
              <a:solidFill>
                <a:schemeClr val="dk1"/>
              </a:solidFill>
              <a:effectLst/>
              <a:latin typeface="+mn-lt"/>
              <a:ea typeface="+mn-ea"/>
              <a:cs typeface="+mn-cs"/>
            </a:rPr>
            <a:t>　今後も社会保障費の増大や公共施設の老朽化対策など財政需要が増加することから、財政調整基金の取り崩しが必要となるものと見込まれ、持続可能で健全な財政運営のため、財政調整基金残高は、最低でも１０億円以上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和歌山県日高町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全ての会計において、黒字となっており、今後も赤字になることはないものと考えている。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財源確保や歳出削減など地方財政改革を推進することが求められる中、更に厳しい財政運営となることが予想されるため、各会計が健全な財政運営を行うことで、町全体の財政状況の健全化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和歌山県日高町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元利償還金は、緊急防災・減災事業債、</a:t>
          </a:r>
          <a:r>
            <a:rPr kumimoji="1" lang="ja-JP" altLang="en-US" sz="1100">
              <a:solidFill>
                <a:schemeClr val="dk1"/>
              </a:solidFill>
              <a:effectLst/>
              <a:latin typeface="+mn-lt"/>
              <a:ea typeface="+mn-ea"/>
              <a:cs typeface="+mn-cs"/>
            </a:rPr>
            <a:t>臨時財政対策債</a:t>
          </a:r>
          <a:r>
            <a:rPr kumimoji="1" lang="ja-JP" altLang="ja-JP" sz="1100">
              <a:solidFill>
                <a:schemeClr val="dk1"/>
              </a:solidFill>
              <a:effectLst/>
              <a:latin typeface="+mn-lt"/>
              <a:ea typeface="+mn-ea"/>
              <a:cs typeface="+mn-cs"/>
            </a:rPr>
            <a:t>の元利償還金の</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１９</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、一部事務組合等の起こした地方債の元利償還金に対する負担金等は、御坊市外五ヶ町病院経営事務組合</a:t>
          </a:r>
          <a:r>
            <a:rPr kumimoji="1" lang="ja-JP" altLang="en-US" sz="1100">
              <a:solidFill>
                <a:schemeClr val="dk1"/>
              </a:solidFill>
              <a:effectLst/>
              <a:latin typeface="+mn-lt"/>
              <a:ea typeface="+mn-ea"/>
              <a:cs typeface="+mn-cs"/>
            </a:rPr>
            <a:t>、御坊広域行政事務組合</a:t>
          </a:r>
          <a:r>
            <a:rPr kumimoji="1" lang="ja-JP" altLang="ja-JP" sz="1100">
              <a:solidFill>
                <a:schemeClr val="dk1"/>
              </a:solidFill>
              <a:effectLst/>
              <a:latin typeface="+mn-lt"/>
              <a:ea typeface="+mn-ea"/>
              <a:cs typeface="+mn-cs"/>
            </a:rPr>
            <a:t>に対する負担金の増額により１</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百万円増加している。</a:t>
          </a:r>
          <a:endParaRPr lang="ja-JP" altLang="ja-JP" sz="1400">
            <a:effectLst/>
          </a:endParaRPr>
        </a:p>
        <a:p>
          <a:r>
            <a:rPr kumimoji="1" lang="ja-JP" altLang="ja-JP" sz="1100">
              <a:solidFill>
                <a:schemeClr val="dk1"/>
              </a:solidFill>
              <a:effectLst/>
              <a:latin typeface="+mn-lt"/>
              <a:ea typeface="+mn-ea"/>
              <a:cs typeface="+mn-cs"/>
            </a:rPr>
            <a:t>　今後、地方債の発行にあたっては、交付税措置の有利な地方債を重点的に活用し、財政状況を勘案しながら、適正な公債費負担の管理に努める。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満期一括償還地方債を利用していない。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和歌山県日高町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将来負担額では、一般会計等に係る地方債の残高は、前年度から</a:t>
          </a:r>
          <a:r>
            <a:rPr kumimoji="1" lang="ja-JP" altLang="en-US" sz="1100">
              <a:solidFill>
                <a:schemeClr val="dk1"/>
              </a:solidFill>
              <a:effectLst/>
              <a:latin typeface="+mn-lt"/>
              <a:ea typeface="+mn-ea"/>
              <a:cs typeface="+mn-cs"/>
            </a:rPr>
            <a:t>８４</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となったが、今後や</a:t>
          </a:r>
          <a:r>
            <a:rPr kumimoji="1" lang="ja-JP" altLang="en-US" sz="1100">
              <a:solidFill>
                <a:schemeClr val="dk1"/>
              </a:solidFill>
              <a:effectLst/>
              <a:latin typeface="+mn-lt"/>
              <a:ea typeface="+mn-ea"/>
              <a:cs typeface="+mn-cs"/>
            </a:rPr>
            <a:t>防災関係、</a:t>
          </a:r>
          <a:r>
            <a:rPr kumimoji="1" lang="ja-JP" altLang="ja-JP" sz="1100">
              <a:solidFill>
                <a:schemeClr val="dk1"/>
              </a:solidFill>
              <a:effectLst/>
              <a:latin typeface="+mn-lt"/>
              <a:ea typeface="+mn-ea"/>
              <a:cs typeface="+mn-cs"/>
            </a:rPr>
            <a:t>学校施設整備にかかる地方債の新規発行を予定しているので地方債の残高は増加するものと見込んでいる。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公営企業債等繰入見込額は、元金残高の減少により、２８７百万円の減少となった。</a:t>
          </a:r>
          <a:endParaRPr lang="ja-JP" altLang="ja-JP" sz="1400">
            <a:effectLst/>
          </a:endParaRPr>
        </a:p>
        <a:p>
          <a:r>
            <a:rPr kumimoji="1" lang="ja-JP" altLang="ja-JP" sz="1100">
              <a:solidFill>
                <a:schemeClr val="dk1"/>
              </a:solidFill>
              <a:effectLst/>
              <a:latin typeface="+mn-lt"/>
              <a:ea typeface="+mn-ea"/>
              <a:cs typeface="+mn-cs"/>
            </a:rPr>
            <a:t>　充当可能財源等では、充当可能基金は、財政調整基金の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により、６</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和歌山県日高町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基金全体では、</a:t>
          </a:r>
          <a:r>
            <a:rPr kumimoji="1" lang="ja-JP" altLang="en-US" sz="1100">
              <a:solidFill>
                <a:schemeClr val="dk1"/>
              </a:solidFill>
              <a:effectLst/>
              <a:latin typeface="+mn-lt"/>
              <a:ea typeface="+mn-ea"/>
              <a:cs typeface="+mn-cs"/>
            </a:rPr>
            <a:t>９８</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となり、財政調整基金で</a:t>
          </a:r>
          <a:r>
            <a:rPr kumimoji="1" lang="ja-JP" altLang="en-US" sz="1100">
              <a:solidFill>
                <a:schemeClr val="dk1"/>
              </a:solidFill>
              <a:effectLst/>
              <a:latin typeface="+mn-lt"/>
              <a:ea typeface="+mn-ea"/>
              <a:cs typeface="+mn-cs"/>
            </a:rPr>
            <a:t>７２</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、地域づくり推進事業基金で１８百万円</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財政調整基金は、将来にわたって持続可能な財政運営を行うため、基金残高を減らさないように努める。</a:t>
          </a:r>
          <a:endParaRPr lang="ja-JP" altLang="ja-JP" sz="1400">
            <a:effectLst/>
          </a:endParaRPr>
        </a:p>
        <a:p>
          <a:r>
            <a:rPr kumimoji="1" lang="ja-JP" altLang="ja-JP" sz="1100">
              <a:solidFill>
                <a:schemeClr val="dk1"/>
              </a:solidFill>
              <a:effectLst/>
              <a:latin typeface="+mn-lt"/>
              <a:ea typeface="+mn-ea"/>
              <a:cs typeface="+mn-cs"/>
            </a:rPr>
            <a:t>　地域づくり推進事業基金は、重点施策である子育て環境の整備や防災対策などの財源に充てる。財源にはふるさと納税寄付金を積み立てている。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地域づくり推進事業基金　：　地域文化の保存・活用、生活快適性の向上、子育て・教育環境の充実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中山間ふるさと・水と土保全基金　：　中山間地域における土地改良施設の機能を適切に発揮させるための集落共同活動の強化に対する支援</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高齢者福祉基金　：　高齢者福祉の増進</a:t>
          </a:r>
          <a:endParaRPr lang="ja-JP" altLang="ja-JP" sz="1400">
            <a:effectLst/>
          </a:endParaRPr>
        </a:p>
        <a:p>
          <a:r>
            <a:rPr kumimoji="1" lang="ja-JP" altLang="ja-JP" sz="1100">
              <a:solidFill>
                <a:schemeClr val="dk1"/>
              </a:solidFill>
              <a:effectLst/>
              <a:latin typeface="+mn-lt"/>
              <a:ea typeface="+mn-ea"/>
              <a:cs typeface="+mn-cs"/>
            </a:rPr>
            <a:t>　森林環境譲与税基金　：　森林の有する公益的機能の維持増進　</a:t>
          </a:r>
          <a:endParaRPr lang="ja-JP" altLang="ja-JP" sz="1400">
            <a:effectLst/>
          </a:endParaRPr>
        </a:p>
        <a:p>
          <a:r>
            <a:rPr kumimoji="1" lang="ja-JP" altLang="ja-JP" sz="1100">
              <a:solidFill>
                <a:schemeClr val="dk1"/>
              </a:solidFill>
              <a:effectLst/>
              <a:latin typeface="+mn-lt"/>
              <a:ea typeface="+mn-ea"/>
              <a:cs typeface="+mn-cs"/>
            </a:rPr>
            <a:t>　学校教育施設整備基金　：　学校教育施設の充実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地域づくり推進事業基金　：　子育て・教育環境の充実等に活用</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中山間ふるさと・水と土保全基金　：　増減なし</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高齢者福祉基金　：　増減なし</a:t>
          </a:r>
          <a:endParaRPr lang="ja-JP" altLang="ja-JP" sz="1400">
            <a:effectLst/>
          </a:endParaRPr>
        </a:p>
        <a:p>
          <a:r>
            <a:rPr kumimoji="1" lang="ja-JP" altLang="ja-JP" sz="1100">
              <a:solidFill>
                <a:schemeClr val="dk1"/>
              </a:solidFill>
              <a:effectLst/>
              <a:latin typeface="+mn-lt"/>
              <a:ea typeface="+mn-ea"/>
              <a:cs typeface="+mn-cs"/>
            </a:rPr>
            <a:t>　森林環境譲与税基金　：　森林の有する公益的機能の維持増進に活用</a:t>
          </a:r>
          <a:endParaRPr lang="ja-JP" altLang="ja-JP" sz="1400">
            <a:effectLst/>
          </a:endParaRPr>
        </a:p>
        <a:p>
          <a:r>
            <a:rPr kumimoji="1" lang="ja-JP" altLang="ja-JP" sz="1100">
              <a:solidFill>
                <a:schemeClr val="dk1"/>
              </a:solidFill>
              <a:effectLst/>
              <a:latin typeface="+mn-lt"/>
              <a:ea typeface="+mn-ea"/>
              <a:cs typeface="+mn-cs"/>
            </a:rPr>
            <a:t>　学校教育施設整備基金　：　増減なし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地域づくり推進事業基金　：　今後もふるさと納税寄付金の一部を積立て、適切に運営していく。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中山間ふるさと・水と土保全基金　：　基金の目的に沿った事業の財源として活用するとしているが、現時点で活用予定はない。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高齢者福祉基金　：　基金の目的に沿った事業の財源として活用するとしているが、現時点で活用予定はない。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森林環境譲与税基金　：　基金の目的に沿った事業の財源として活用する。　</a:t>
          </a:r>
          <a:endParaRPr lang="ja-JP" altLang="ja-JP" sz="1400">
            <a:effectLst/>
          </a:endParaRPr>
        </a:p>
        <a:p>
          <a:r>
            <a:rPr kumimoji="1" lang="ja-JP" altLang="ja-JP" sz="1100">
              <a:solidFill>
                <a:schemeClr val="dk1"/>
              </a:solidFill>
              <a:effectLst/>
              <a:latin typeface="+mn-lt"/>
              <a:ea typeface="+mn-ea"/>
              <a:cs typeface="+mn-cs"/>
            </a:rPr>
            <a:t>　学校教育施設整備基金　：　基金の目的に沿った事業の財源として活用する。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地方交付税</a:t>
          </a:r>
          <a:r>
            <a:rPr kumimoji="1" lang="ja-JP" altLang="en-US" sz="1100">
              <a:solidFill>
                <a:schemeClr val="dk1"/>
              </a:solidFill>
              <a:effectLst/>
              <a:latin typeface="+mn-lt"/>
              <a:ea typeface="+mn-ea"/>
              <a:cs typeface="+mn-cs"/>
            </a:rPr>
            <a:t>や地方特例交付金の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や、地域づくり推進事業基金を活用したことなどにより</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７２</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財政調整基金の残高は、社会保障関係費や公共施設の老朽化対策関係経費の増加による財源不足に対応するため、事業に優先順位を付ける、事務事業の見直し等を徹底し、最低限</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億円を確保できるよう努める。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普通交付税（臨時財政対策債償還基金費）を積み立てた</a:t>
          </a:r>
          <a:r>
            <a:rPr kumimoji="1" lang="ja-JP" altLang="en-US" sz="1100">
              <a:solidFill>
                <a:schemeClr val="dk1"/>
              </a:solidFill>
              <a:effectLst/>
              <a:latin typeface="+mn-lt"/>
              <a:ea typeface="+mn-ea"/>
              <a:cs typeface="+mn-cs"/>
            </a:rPr>
            <a:t>ことなどにより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百万円の増額となった。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普通交付税（臨時財政対策債償還基金費）を臨時財政対策債の返済に充当し、将来にわたる町財政の健全な運営に努める。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4A0F5F0-895F-4BF4-BD4D-871FAB2C1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817A472-ACC9-43AC-8A9E-19DA894DFE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DDF3F9D-04F7-4B83-98C4-92FA9CFB451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B3BD7B7-6099-47DD-9383-EC29B095B81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CAFE023-AE2C-475E-B0CD-8C9E3B2E702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543B7D1-ED4D-4F36-9FBB-FD293C5B1BE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A3B1F0A-21E9-4591-B8D0-550DC5F38F5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B9D0142-7C1D-4E62-9FE1-2835437183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F955A32-8FFA-4FD6-A4F2-FCEE5A44155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633F53E-CAEE-4ACE-9353-17582358262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3E6068F-119E-4B14-8FEE-C5CAB8F42E5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C101A65-52CC-42F6-9D09-20B7A8D89C7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5CDE31F-442E-40AE-9A7D-D154FCE6574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28678AB-C3B0-44C6-B82E-DC7CF3EDB52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BFB9509-E645-4E2D-8E34-B7316D56884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CD71DB5-1940-43EE-8448-FAEF74D3735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E7D7306-0A36-4E6B-8BD6-56191B90349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271B22C-5BAC-4A53-A863-C8E21B393C5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3E8A9BC-39B1-4901-B2A8-80C3746B58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939FBF0-29F0-427C-85C0-319A0B1C61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A30517A-9CC9-484C-812C-0ED5BF8F8B6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48B0739-2F1D-4BFF-B83A-104C4614D5E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9301656-C080-4722-B8F9-832E86D009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33160DD-1535-4478-ACB9-4B2D635284C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C2B718C-2A30-4306-AFF7-B152190A590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7689A24-A9EB-4D26-BDF7-A62E8A4E000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67C6FD9-815D-49A1-93B5-AD45347A89E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FAE37FA-D132-4C0D-BF58-84F00ED672E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DA48568-6208-44E1-BCA2-0F497F2C1F3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7C61624-3463-4A87-B524-40E9D6D03DB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59F4BDC-9D0C-4FB2-B3F5-EAA38F1DFCD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642F793-CE8E-465F-ADFF-A05B4604BD6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B649776-C3DC-418C-9E56-9F1D0CB254F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4B9B2C7-747B-4641-9252-0EB1C848C8E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2560F75-8CF1-4855-9B6F-7AD05CB32BF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B4DB78E-1E24-41C4-817A-1896E1F303D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4256230-99B2-4D52-BE93-24ED1696284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5A412D2-0C17-4517-A738-3E9901BD0C4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30E28EE-4C6D-4AEE-BE99-684B610121B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44ADCCF-9FBD-4457-93C4-43E614C62C9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D18304D-E128-41C5-A920-16B24A0212E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2DA43DD-CC6F-457D-96DD-AFC1F60DCE1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2900A68-9E2B-432F-8376-F2397D9FE8D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2CE480C-3CD1-4690-9AD8-545C5B092B7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99C58EF-A924-4B3A-893F-9923A3822B1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98D6D11-EED8-4647-9F45-E3A09D1BAE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AF1501D-8B09-42A2-993D-E1375715564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本町は、学校や保育所などの主要な公共施設が、昭和５０年代に建設されたものが多いため、類似団体平均を若干上回っている。</a:t>
          </a:r>
          <a:endParaRPr lang="ja-JP" altLang="ja-JP">
            <a:effectLst/>
          </a:endParaRPr>
        </a:p>
        <a:p>
          <a:r>
            <a:rPr kumimoji="1" lang="ja-JP" altLang="ja-JP" sz="1100">
              <a:solidFill>
                <a:schemeClr val="dk1"/>
              </a:solidFill>
              <a:effectLst/>
              <a:latin typeface="+mn-lt"/>
              <a:ea typeface="+mn-ea"/>
              <a:cs typeface="+mn-cs"/>
            </a:rPr>
            <a:t>　今後は、公共施設等総合管理計画に基づき老朽化した施設の改修・更新を計画的かつ効率的に推進していくことが求められる。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AAEDD04-50D3-48A4-B489-16EF7AC5378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D62ADC7-11A9-4D8B-B6A7-48D64E8EC51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85ACCB4-887E-47EB-B26E-A1146F885A4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97663BA3-0048-43B0-BDD1-59EA87BD6E5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21A22244-2C15-40DD-A05C-B45EEF25520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44B156D-8CD2-4389-9FDD-7BA57B89644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6382239-DC3A-4BF2-BA23-B88F1E3B7824}"/>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FE0F345-90D1-4933-9F10-7A7D620686F3}"/>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67E810E5-C4E1-4128-82A9-26B788233A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4C2952F8-88F0-41F4-8384-D3B7D6F2598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BF41D07-6FF2-4AD0-B6BF-9CF6F07FAB1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0A5AE75-E5E8-46D6-B2E6-DB3E84B4A86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4813DF4C-B38C-49CC-A485-89FF5D521CEA}"/>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2855C2BD-F9CB-4174-8B6A-7971152DA3D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A9F79D50-16C0-41A6-9BD1-11F416D9D83E}"/>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E2EEF157-651F-4D6E-AC88-DAAC937C6503}"/>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FEBF936A-AEA7-4E8D-8C90-D960EB13CBF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71ADF558-D399-47DE-8F48-DBE1FD695655}"/>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2E89647A-22C2-44D9-9CF6-BBA06FCC498D}"/>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0FC9338A-A298-40C2-A4C9-8E2A1D31FF48}"/>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2A5C9389-92DC-492F-9926-7C69217665E2}"/>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69248665-4A23-4D3C-91A8-4C38493B0ADD}"/>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313C7AF9-D8F1-4BDF-83EE-C3F7BE63F4B5}"/>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F2DF646C-8470-488B-ABEF-B2FB39C53D38}"/>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C2054EAC-D674-4D43-9094-BA70F4B2413A}"/>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30CE694-12D6-4229-AAB3-A81AB22F85B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6A7ADAF5-9ABA-4EAC-A4A7-033A22856E2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82A4AC2-1B31-4E3E-95DF-8B0BDEE91CE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D8CC66A-8CDF-4853-8BC4-71307DDBA0B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FB4E115-4C07-46CC-94CE-39BC20CA9A8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123190</xdr:rowOff>
    </xdr:from>
    <xdr:to>
      <xdr:col>23</xdr:col>
      <xdr:colOff>136525</xdr:colOff>
      <xdr:row>33</xdr:row>
      <xdr:rowOff>53340</xdr:rowOff>
    </xdr:to>
    <xdr:sp macro="" textlink="">
      <xdr:nvSpPr>
        <xdr:cNvPr id="79" name="楕円 78">
          <a:extLst>
            <a:ext uri="{FF2B5EF4-FFF2-40B4-BE49-F238E27FC236}">
              <a16:creationId xmlns:a16="http://schemas.microsoft.com/office/drawing/2014/main" id="{FCEDD5EF-C19A-49CD-90EA-A43FDF60D2BD}"/>
            </a:ext>
          </a:extLst>
        </xdr:cNvPr>
        <xdr:cNvSpPr/>
      </xdr:nvSpPr>
      <xdr:spPr>
        <a:xfrm>
          <a:off x="47117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101617</xdr:rowOff>
    </xdr:from>
    <xdr:ext cx="405111" cy="259045"/>
    <xdr:sp macro="" textlink="">
      <xdr:nvSpPr>
        <xdr:cNvPr id="80" name="有形固定資産減価償却率該当値テキスト">
          <a:extLst>
            <a:ext uri="{FF2B5EF4-FFF2-40B4-BE49-F238E27FC236}">
              <a16:creationId xmlns:a16="http://schemas.microsoft.com/office/drawing/2014/main" id="{FC03BD80-7B11-4FDA-B77E-C575A7D6990C}"/>
            </a:ext>
          </a:extLst>
        </xdr:cNvPr>
        <xdr:cNvSpPr txBox="1"/>
      </xdr:nvSpPr>
      <xdr:spPr>
        <a:xfrm>
          <a:off x="4813300"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110236</xdr:rowOff>
    </xdr:from>
    <xdr:to>
      <xdr:col>19</xdr:col>
      <xdr:colOff>187325</xdr:colOff>
      <xdr:row>33</xdr:row>
      <xdr:rowOff>40386</xdr:rowOff>
    </xdr:to>
    <xdr:sp macro="" textlink="">
      <xdr:nvSpPr>
        <xdr:cNvPr id="81" name="楕円 80">
          <a:extLst>
            <a:ext uri="{FF2B5EF4-FFF2-40B4-BE49-F238E27FC236}">
              <a16:creationId xmlns:a16="http://schemas.microsoft.com/office/drawing/2014/main" id="{A040F887-F152-4635-9743-8441ADB1FF5C}"/>
            </a:ext>
          </a:extLst>
        </xdr:cNvPr>
        <xdr:cNvSpPr/>
      </xdr:nvSpPr>
      <xdr:spPr>
        <a:xfrm>
          <a:off x="4000500" y="63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161036</xdr:rowOff>
    </xdr:from>
    <xdr:to>
      <xdr:col>23</xdr:col>
      <xdr:colOff>85725</xdr:colOff>
      <xdr:row>33</xdr:row>
      <xdr:rowOff>2540</xdr:rowOff>
    </xdr:to>
    <xdr:cxnSp macro="">
      <xdr:nvCxnSpPr>
        <xdr:cNvPr id="82" name="直線コネクタ 81">
          <a:extLst>
            <a:ext uri="{FF2B5EF4-FFF2-40B4-BE49-F238E27FC236}">
              <a16:creationId xmlns:a16="http://schemas.microsoft.com/office/drawing/2014/main" id="{E671AD50-7514-433A-9C0A-961ABA462271}"/>
            </a:ext>
          </a:extLst>
        </xdr:cNvPr>
        <xdr:cNvCxnSpPr/>
      </xdr:nvCxnSpPr>
      <xdr:spPr>
        <a:xfrm>
          <a:off x="4051300" y="6418961"/>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97282</xdr:rowOff>
    </xdr:from>
    <xdr:to>
      <xdr:col>15</xdr:col>
      <xdr:colOff>187325</xdr:colOff>
      <xdr:row>33</xdr:row>
      <xdr:rowOff>27432</xdr:rowOff>
    </xdr:to>
    <xdr:sp macro="" textlink="">
      <xdr:nvSpPr>
        <xdr:cNvPr id="83" name="楕円 82">
          <a:extLst>
            <a:ext uri="{FF2B5EF4-FFF2-40B4-BE49-F238E27FC236}">
              <a16:creationId xmlns:a16="http://schemas.microsoft.com/office/drawing/2014/main" id="{D119ABD0-3B9F-494E-8EEF-0CFBFDFF7BE9}"/>
            </a:ext>
          </a:extLst>
        </xdr:cNvPr>
        <xdr:cNvSpPr/>
      </xdr:nvSpPr>
      <xdr:spPr>
        <a:xfrm>
          <a:off x="3238500" y="635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148082</xdr:rowOff>
    </xdr:from>
    <xdr:to>
      <xdr:col>19</xdr:col>
      <xdr:colOff>136525</xdr:colOff>
      <xdr:row>32</xdr:row>
      <xdr:rowOff>161036</xdr:rowOff>
    </xdr:to>
    <xdr:cxnSp macro="">
      <xdr:nvCxnSpPr>
        <xdr:cNvPr id="84" name="直線コネクタ 83">
          <a:extLst>
            <a:ext uri="{FF2B5EF4-FFF2-40B4-BE49-F238E27FC236}">
              <a16:creationId xmlns:a16="http://schemas.microsoft.com/office/drawing/2014/main" id="{0775B92E-1419-45CE-BD6F-7C7E90D1A679}"/>
            </a:ext>
          </a:extLst>
        </xdr:cNvPr>
        <xdr:cNvCxnSpPr/>
      </xdr:nvCxnSpPr>
      <xdr:spPr>
        <a:xfrm>
          <a:off x="3289300" y="6406007"/>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85" name="楕円 84">
          <a:extLst>
            <a:ext uri="{FF2B5EF4-FFF2-40B4-BE49-F238E27FC236}">
              <a16:creationId xmlns:a16="http://schemas.microsoft.com/office/drawing/2014/main" id="{54C1057D-546F-4A04-8E14-7F6DFA5C7B01}"/>
            </a:ext>
          </a:extLst>
        </xdr:cNvPr>
        <xdr:cNvSpPr/>
      </xdr:nvSpPr>
      <xdr:spPr>
        <a:xfrm>
          <a:off x="2476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109220</xdr:rowOff>
    </xdr:from>
    <xdr:to>
      <xdr:col>15</xdr:col>
      <xdr:colOff>136525</xdr:colOff>
      <xdr:row>32</xdr:row>
      <xdr:rowOff>148082</xdr:rowOff>
    </xdr:to>
    <xdr:cxnSp macro="">
      <xdr:nvCxnSpPr>
        <xdr:cNvPr id="86" name="直線コネクタ 85">
          <a:extLst>
            <a:ext uri="{FF2B5EF4-FFF2-40B4-BE49-F238E27FC236}">
              <a16:creationId xmlns:a16="http://schemas.microsoft.com/office/drawing/2014/main" id="{A7FD6866-6FE3-4237-8BBD-FD3BC05402F0}"/>
            </a:ext>
          </a:extLst>
        </xdr:cNvPr>
        <xdr:cNvCxnSpPr/>
      </xdr:nvCxnSpPr>
      <xdr:spPr>
        <a:xfrm>
          <a:off x="2527300" y="6367145"/>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108077</xdr:rowOff>
    </xdr:from>
    <xdr:to>
      <xdr:col>7</xdr:col>
      <xdr:colOff>187325</xdr:colOff>
      <xdr:row>33</xdr:row>
      <xdr:rowOff>38227</xdr:rowOff>
    </xdr:to>
    <xdr:sp macro="" textlink="">
      <xdr:nvSpPr>
        <xdr:cNvPr id="87" name="楕円 86">
          <a:extLst>
            <a:ext uri="{FF2B5EF4-FFF2-40B4-BE49-F238E27FC236}">
              <a16:creationId xmlns:a16="http://schemas.microsoft.com/office/drawing/2014/main" id="{EAB1CFE9-A723-47AB-83DE-B999FF6C874A}"/>
            </a:ext>
          </a:extLst>
        </xdr:cNvPr>
        <xdr:cNvSpPr/>
      </xdr:nvSpPr>
      <xdr:spPr>
        <a:xfrm>
          <a:off x="1714500" y="636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109220</xdr:rowOff>
    </xdr:from>
    <xdr:to>
      <xdr:col>11</xdr:col>
      <xdr:colOff>136525</xdr:colOff>
      <xdr:row>32</xdr:row>
      <xdr:rowOff>158877</xdr:rowOff>
    </xdr:to>
    <xdr:cxnSp macro="">
      <xdr:nvCxnSpPr>
        <xdr:cNvPr id="88" name="直線コネクタ 87">
          <a:extLst>
            <a:ext uri="{FF2B5EF4-FFF2-40B4-BE49-F238E27FC236}">
              <a16:creationId xmlns:a16="http://schemas.microsoft.com/office/drawing/2014/main" id="{FDD19ABC-A80B-4709-855A-79DFF667AC7A}"/>
            </a:ext>
          </a:extLst>
        </xdr:cNvPr>
        <xdr:cNvCxnSpPr/>
      </xdr:nvCxnSpPr>
      <xdr:spPr>
        <a:xfrm flipV="1">
          <a:off x="1765300" y="6367145"/>
          <a:ext cx="7620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a:extLst>
            <a:ext uri="{FF2B5EF4-FFF2-40B4-BE49-F238E27FC236}">
              <a16:creationId xmlns:a16="http://schemas.microsoft.com/office/drawing/2014/main" id="{782873EF-07FC-408E-9A91-6C7D65410519}"/>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a:extLst>
            <a:ext uri="{FF2B5EF4-FFF2-40B4-BE49-F238E27FC236}">
              <a16:creationId xmlns:a16="http://schemas.microsoft.com/office/drawing/2014/main" id="{D817D7CD-BE8F-48D5-99A6-4B5652E0C038}"/>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a:extLst>
            <a:ext uri="{FF2B5EF4-FFF2-40B4-BE49-F238E27FC236}">
              <a16:creationId xmlns:a16="http://schemas.microsoft.com/office/drawing/2014/main" id="{6EF8D8A3-563C-4488-9B0C-85A7E8E6B0C4}"/>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2" name="n_4aveValue有形固定資産減価償却率">
          <a:extLst>
            <a:ext uri="{FF2B5EF4-FFF2-40B4-BE49-F238E27FC236}">
              <a16:creationId xmlns:a16="http://schemas.microsoft.com/office/drawing/2014/main" id="{8FBC0123-B0C8-4989-A09A-54B7DE52EA3A}"/>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31513</xdr:rowOff>
    </xdr:from>
    <xdr:ext cx="405111" cy="259045"/>
    <xdr:sp macro="" textlink="">
      <xdr:nvSpPr>
        <xdr:cNvPr id="93" name="n_1mainValue有形固定資産減価償却率">
          <a:extLst>
            <a:ext uri="{FF2B5EF4-FFF2-40B4-BE49-F238E27FC236}">
              <a16:creationId xmlns:a16="http://schemas.microsoft.com/office/drawing/2014/main" id="{A6301BB9-7638-47C2-A953-6BF7A1A3159E}"/>
            </a:ext>
          </a:extLst>
        </xdr:cNvPr>
        <xdr:cNvSpPr txBox="1"/>
      </xdr:nvSpPr>
      <xdr:spPr>
        <a:xfrm>
          <a:off x="3836044" y="646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18559</xdr:rowOff>
    </xdr:from>
    <xdr:ext cx="405111" cy="259045"/>
    <xdr:sp macro="" textlink="">
      <xdr:nvSpPr>
        <xdr:cNvPr id="94" name="n_2mainValue有形固定資産減価償却率">
          <a:extLst>
            <a:ext uri="{FF2B5EF4-FFF2-40B4-BE49-F238E27FC236}">
              <a16:creationId xmlns:a16="http://schemas.microsoft.com/office/drawing/2014/main" id="{AB18D4EE-46CC-4FE2-9AEC-C79751C4CAC0}"/>
            </a:ext>
          </a:extLst>
        </xdr:cNvPr>
        <xdr:cNvSpPr txBox="1"/>
      </xdr:nvSpPr>
      <xdr:spPr>
        <a:xfrm>
          <a:off x="3086744" y="6447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95" name="n_3mainValue有形固定資産減価償却率">
          <a:extLst>
            <a:ext uri="{FF2B5EF4-FFF2-40B4-BE49-F238E27FC236}">
              <a16:creationId xmlns:a16="http://schemas.microsoft.com/office/drawing/2014/main" id="{50209797-D81D-4299-8368-2D7F1C076C8B}"/>
            </a:ext>
          </a:extLst>
        </xdr:cNvPr>
        <xdr:cNvSpPr txBox="1"/>
      </xdr:nvSpPr>
      <xdr:spPr>
        <a:xfrm>
          <a:off x="2324744"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29354</xdr:rowOff>
    </xdr:from>
    <xdr:ext cx="405111" cy="259045"/>
    <xdr:sp macro="" textlink="">
      <xdr:nvSpPr>
        <xdr:cNvPr id="96" name="n_4mainValue有形固定資産減価償却率">
          <a:extLst>
            <a:ext uri="{FF2B5EF4-FFF2-40B4-BE49-F238E27FC236}">
              <a16:creationId xmlns:a16="http://schemas.microsoft.com/office/drawing/2014/main" id="{2B720330-9433-4D0D-B53D-7D3A0FBD8B6D}"/>
            </a:ext>
          </a:extLst>
        </xdr:cNvPr>
        <xdr:cNvSpPr txBox="1"/>
      </xdr:nvSpPr>
      <xdr:spPr>
        <a:xfrm>
          <a:off x="1562744" y="645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55233F9-F0FD-4B8D-B1D5-E24446A2A50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73C0337-6927-491C-B167-A5376DF870B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56CC734F-D0FC-419C-AA75-B19F7BF6FAD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E87532A-2706-46EE-B5B2-67ADDBA31F0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DB5B982-E757-4405-8C5E-912A4A4B9F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82B969-FFA6-4F63-937D-5831844B6F4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A2F80D4F-5108-4CFB-8002-8CD66DFB98B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790A07BF-F4A7-4B0A-916E-790560B4E6C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B8ABCEB1-7590-4BC4-BA21-82A0D054BCD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88DD016-769C-4474-9119-FEF514A88B4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4748CBF-2185-4B78-9274-7CC78077912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BB69DD2B-3D35-445B-A76F-F8146267C6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F83DBA5-00D8-498D-8F86-DF674803BA7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可能年数は、類似団体平均の中で下位に位置している。過去の大型事業の実施に伴う地方債の発行などにより、実質債務（将来負担額から充当可能基金等を控除した実質的な債務）が類似団体よりも多額であることが要因である。地方債の発行にあたっては、緊急性や優先性を十分勘案し、財政の持続可能性を高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B26666C-2177-48C0-8B50-0312B902CF3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3F5FDD1-D15C-41C9-A23A-8B63C39BE1E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B34678DB-8659-4F0E-9506-C877C777D4C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A9442FF5-FACD-46EF-95D7-A64735187B4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50499BD4-5B09-404E-B5B0-CD1C3D0A0E9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D8322F9B-88BA-4691-9C5A-64FFAA06D84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978DC1BE-B33F-44E8-8AD6-8811BD361634}"/>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32AAF1DE-EDA5-47BE-8801-4DBCD7173FD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76F7C354-377C-4EFD-9AC8-5DC89DDCF6C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F277D216-A7CE-4335-B050-4651B13EF53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FE505E82-A6C0-49DE-9F8D-6E09BE55647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23C92076-7D68-448D-AE01-81BD73EED3D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A526A8F5-21D7-44FB-A410-BB875301771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73BB0FBC-C163-46EE-83DC-473E71E87B1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E9565FF7-DBD2-4455-8635-D0AB022854F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642FEA7-4290-45AD-B46E-AB0AE2357CB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B7FCD77-B5B3-4A2A-BFFA-9062B264CF9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526EF12B-76AF-4AE8-B783-1DE23B25B682}"/>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0B1DCD92-0FE7-44C3-922A-90C96D0B347E}"/>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149C48B9-324E-4C8F-B996-EE317165A1EE}"/>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76C296EE-6F4D-4992-8CB2-2C927E97862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24EC5DEF-E68E-4ED0-A423-D00B5F48936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89C48874-E7A4-4AF5-892C-1E0A8BB07824}"/>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43333B65-F5D6-4562-A479-A74286DBCE23}"/>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B29F1B86-1468-4D9E-8666-A45B0955C8EA}"/>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A6986056-F434-404A-A2F8-07EEDAEAAF4B}"/>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04AB4517-3AED-45C9-B9CB-7C8AA6582DC1}"/>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B644217F-6C0A-4829-8A7D-07866187A78E}"/>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0DBB3F2-B2F3-430B-98C4-8A59D1838E8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EAACBDC-6741-4424-B03D-837C86F6BC9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576D883-5739-4867-AE5F-C3A381D249B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86CE36F-7292-497C-AF53-25A4F7A5003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B363551-BBD5-4F67-AB1F-BAAB57BE519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124418</xdr:rowOff>
    </xdr:from>
    <xdr:to>
      <xdr:col>76</xdr:col>
      <xdr:colOff>73025</xdr:colOff>
      <xdr:row>30</xdr:row>
      <xdr:rowOff>54568</xdr:rowOff>
    </xdr:to>
    <xdr:sp macro="" textlink="">
      <xdr:nvSpPr>
        <xdr:cNvPr id="143" name="楕円 142">
          <a:extLst>
            <a:ext uri="{FF2B5EF4-FFF2-40B4-BE49-F238E27FC236}">
              <a16:creationId xmlns:a16="http://schemas.microsoft.com/office/drawing/2014/main" id="{E4F3BF4A-7855-4775-92B7-7B416FB29F46}"/>
            </a:ext>
          </a:extLst>
        </xdr:cNvPr>
        <xdr:cNvSpPr/>
      </xdr:nvSpPr>
      <xdr:spPr>
        <a:xfrm>
          <a:off x="14744700" y="586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102845</xdr:rowOff>
    </xdr:from>
    <xdr:ext cx="469744" cy="259045"/>
    <xdr:sp macro="" textlink="">
      <xdr:nvSpPr>
        <xdr:cNvPr id="144" name="債務償還比率該当値テキスト">
          <a:extLst>
            <a:ext uri="{FF2B5EF4-FFF2-40B4-BE49-F238E27FC236}">
              <a16:creationId xmlns:a16="http://schemas.microsoft.com/office/drawing/2014/main" id="{FD8A37E2-692B-4682-A6CF-985778C46A61}"/>
            </a:ext>
          </a:extLst>
        </xdr:cNvPr>
        <xdr:cNvSpPr txBox="1"/>
      </xdr:nvSpPr>
      <xdr:spPr>
        <a:xfrm>
          <a:off x="14846300" y="58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13420</xdr:rowOff>
    </xdr:from>
    <xdr:to>
      <xdr:col>72</xdr:col>
      <xdr:colOff>123825</xdr:colOff>
      <xdr:row>30</xdr:row>
      <xdr:rowOff>115020</xdr:rowOff>
    </xdr:to>
    <xdr:sp macro="" textlink="">
      <xdr:nvSpPr>
        <xdr:cNvPr id="145" name="楕円 144">
          <a:extLst>
            <a:ext uri="{FF2B5EF4-FFF2-40B4-BE49-F238E27FC236}">
              <a16:creationId xmlns:a16="http://schemas.microsoft.com/office/drawing/2014/main" id="{FCA933A7-D314-4A2E-80A3-3B3323A393D5}"/>
            </a:ext>
          </a:extLst>
        </xdr:cNvPr>
        <xdr:cNvSpPr/>
      </xdr:nvSpPr>
      <xdr:spPr>
        <a:xfrm>
          <a:off x="14033500" y="592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3768</xdr:rowOff>
    </xdr:from>
    <xdr:to>
      <xdr:col>76</xdr:col>
      <xdr:colOff>22225</xdr:colOff>
      <xdr:row>30</xdr:row>
      <xdr:rowOff>64220</xdr:rowOff>
    </xdr:to>
    <xdr:cxnSp macro="">
      <xdr:nvCxnSpPr>
        <xdr:cNvPr id="146" name="直線コネクタ 145">
          <a:extLst>
            <a:ext uri="{FF2B5EF4-FFF2-40B4-BE49-F238E27FC236}">
              <a16:creationId xmlns:a16="http://schemas.microsoft.com/office/drawing/2014/main" id="{C83C91B6-41AD-49B2-8113-092C4ED0DF10}"/>
            </a:ext>
          </a:extLst>
        </xdr:cNvPr>
        <xdr:cNvCxnSpPr/>
      </xdr:nvCxnSpPr>
      <xdr:spPr>
        <a:xfrm flipV="1">
          <a:off x="14084300" y="5918793"/>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169140</xdr:rowOff>
    </xdr:from>
    <xdr:to>
      <xdr:col>68</xdr:col>
      <xdr:colOff>123825</xdr:colOff>
      <xdr:row>30</xdr:row>
      <xdr:rowOff>99290</xdr:rowOff>
    </xdr:to>
    <xdr:sp macro="" textlink="">
      <xdr:nvSpPr>
        <xdr:cNvPr id="147" name="楕円 146">
          <a:extLst>
            <a:ext uri="{FF2B5EF4-FFF2-40B4-BE49-F238E27FC236}">
              <a16:creationId xmlns:a16="http://schemas.microsoft.com/office/drawing/2014/main" id="{2F656CE2-7539-4E04-8899-F3569C141902}"/>
            </a:ext>
          </a:extLst>
        </xdr:cNvPr>
        <xdr:cNvSpPr/>
      </xdr:nvSpPr>
      <xdr:spPr>
        <a:xfrm>
          <a:off x="13271500" y="591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48490</xdr:rowOff>
    </xdr:from>
    <xdr:to>
      <xdr:col>72</xdr:col>
      <xdr:colOff>73025</xdr:colOff>
      <xdr:row>30</xdr:row>
      <xdr:rowOff>64220</xdr:rowOff>
    </xdr:to>
    <xdr:cxnSp macro="">
      <xdr:nvCxnSpPr>
        <xdr:cNvPr id="148" name="直線コネクタ 147">
          <a:extLst>
            <a:ext uri="{FF2B5EF4-FFF2-40B4-BE49-F238E27FC236}">
              <a16:creationId xmlns:a16="http://schemas.microsoft.com/office/drawing/2014/main" id="{8088BF6F-F98E-4ABB-93B1-97B31A34C8C2}"/>
            </a:ext>
          </a:extLst>
        </xdr:cNvPr>
        <xdr:cNvCxnSpPr/>
      </xdr:nvCxnSpPr>
      <xdr:spPr>
        <a:xfrm>
          <a:off x="13322300" y="5963515"/>
          <a:ext cx="762000" cy="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106940</xdr:rowOff>
    </xdr:from>
    <xdr:to>
      <xdr:col>64</xdr:col>
      <xdr:colOff>123825</xdr:colOff>
      <xdr:row>30</xdr:row>
      <xdr:rowOff>37090</xdr:rowOff>
    </xdr:to>
    <xdr:sp macro="" textlink="">
      <xdr:nvSpPr>
        <xdr:cNvPr id="149" name="楕円 148">
          <a:extLst>
            <a:ext uri="{FF2B5EF4-FFF2-40B4-BE49-F238E27FC236}">
              <a16:creationId xmlns:a16="http://schemas.microsoft.com/office/drawing/2014/main" id="{DE731DB9-501E-4A05-92E4-DFADEFB18005}"/>
            </a:ext>
          </a:extLst>
        </xdr:cNvPr>
        <xdr:cNvSpPr/>
      </xdr:nvSpPr>
      <xdr:spPr>
        <a:xfrm>
          <a:off x="12509500" y="585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157740</xdr:rowOff>
    </xdr:from>
    <xdr:to>
      <xdr:col>68</xdr:col>
      <xdr:colOff>73025</xdr:colOff>
      <xdr:row>30</xdr:row>
      <xdr:rowOff>48490</xdr:rowOff>
    </xdr:to>
    <xdr:cxnSp macro="">
      <xdr:nvCxnSpPr>
        <xdr:cNvPr id="150" name="直線コネクタ 149">
          <a:extLst>
            <a:ext uri="{FF2B5EF4-FFF2-40B4-BE49-F238E27FC236}">
              <a16:creationId xmlns:a16="http://schemas.microsoft.com/office/drawing/2014/main" id="{2A4B619D-E921-4503-9FCC-7D4B9A29ADFE}"/>
            </a:ext>
          </a:extLst>
        </xdr:cNvPr>
        <xdr:cNvCxnSpPr/>
      </xdr:nvCxnSpPr>
      <xdr:spPr>
        <a:xfrm>
          <a:off x="12560300" y="5901315"/>
          <a:ext cx="762000" cy="6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2866</xdr:rowOff>
    </xdr:from>
    <xdr:to>
      <xdr:col>60</xdr:col>
      <xdr:colOff>123825</xdr:colOff>
      <xdr:row>31</xdr:row>
      <xdr:rowOff>104466</xdr:rowOff>
    </xdr:to>
    <xdr:sp macro="" textlink="">
      <xdr:nvSpPr>
        <xdr:cNvPr id="151" name="楕円 150">
          <a:extLst>
            <a:ext uri="{FF2B5EF4-FFF2-40B4-BE49-F238E27FC236}">
              <a16:creationId xmlns:a16="http://schemas.microsoft.com/office/drawing/2014/main" id="{5DF59181-911F-409F-A645-64E70F4AF67B}"/>
            </a:ext>
          </a:extLst>
        </xdr:cNvPr>
        <xdr:cNvSpPr/>
      </xdr:nvSpPr>
      <xdr:spPr>
        <a:xfrm>
          <a:off x="11747500" y="608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157740</xdr:rowOff>
    </xdr:from>
    <xdr:to>
      <xdr:col>64</xdr:col>
      <xdr:colOff>73025</xdr:colOff>
      <xdr:row>31</xdr:row>
      <xdr:rowOff>53666</xdr:rowOff>
    </xdr:to>
    <xdr:cxnSp macro="">
      <xdr:nvCxnSpPr>
        <xdr:cNvPr id="152" name="直線コネクタ 151">
          <a:extLst>
            <a:ext uri="{FF2B5EF4-FFF2-40B4-BE49-F238E27FC236}">
              <a16:creationId xmlns:a16="http://schemas.microsoft.com/office/drawing/2014/main" id="{BAA20227-52EE-4D65-844A-9514906E2E5A}"/>
            </a:ext>
          </a:extLst>
        </xdr:cNvPr>
        <xdr:cNvCxnSpPr/>
      </xdr:nvCxnSpPr>
      <xdr:spPr>
        <a:xfrm flipV="1">
          <a:off x="11798300" y="5901315"/>
          <a:ext cx="762000" cy="23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117E0199-A1D0-41FB-BBA5-0A743B84480E}"/>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F3A92B65-3C8F-4DD0-881B-C611A420BCF0}"/>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CC8912D4-C4BA-4886-9AEC-BB1DD14DFD28}"/>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41F254C4-B93A-454A-993E-81E7B4AD3076}"/>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106147</xdr:rowOff>
    </xdr:from>
    <xdr:ext cx="469744" cy="259045"/>
    <xdr:sp macro="" textlink="">
      <xdr:nvSpPr>
        <xdr:cNvPr id="157" name="n_1mainValue債務償還比率">
          <a:extLst>
            <a:ext uri="{FF2B5EF4-FFF2-40B4-BE49-F238E27FC236}">
              <a16:creationId xmlns:a16="http://schemas.microsoft.com/office/drawing/2014/main" id="{DA9C5BEC-C272-4E60-BB31-12EB83C1EEC4}"/>
            </a:ext>
          </a:extLst>
        </xdr:cNvPr>
        <xdr:cNvSpPr txBox="1"/>
      </xdr:nvSpPr>
      <xdr:spPr>
        <a:xfrm>
          <a:off x="13836727" y="602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90417</xdr:rowOff>
    </xdr:from>
    <xdr:ext cx="469744" cy="259045"/>
    <xdr:sp macro="" textlink="">
      <xdr:nvSpPr>
        <xdr:cNvPr id="158" name="n_2mainValue債務償還比率">
          <a:extLst>
            <a:ext uri="{FF2B5EF4-FFF2-40B4-BE49-F238E27FC236}">
              <a16:creationId xmlns:a16="http://schemas.microsoft.com/office/drawing/2014/main" id="{2C547F15-D4CC-4FA9-8831-A1A1EFCAD909}"/>
            </a:ext>
          </a:extLst>
        </xdr:cNvPr>
        <xdr:cNvSpPr txBox="1"/>
      </xdr:nvSpPr>
      <xdr:spPr>
        <a:xfrm>
          <a:off x="13087427" y="60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28217</xdr:rowOff>
    </xdr:from>
    <xdr:ext cx="469744" cy="259045"/>
    <xdr:sp macro="" textlink="">
      <xdr:nvSpPr>
        <xdr:cNvPr id="159" name="n_3mainValue債務償還比率">
          <a:extLst>
            <a:ext uri="{FF2B5EF4-FFF2-40B4-BE49-F238E27FC236}">
              <a16:creationId xmlns:a16="http://schemas.microsoft.com/office/drawing/2014/main" id="{D8C0904E-37A9-4C4E-95C4-16124589B52E}"/>
            </a:ext>
          </a:extLst>
        </xdr:cNvPr>
        <xdr:cNvSpPr txBox="1"/>
      </xdr:nvSpPr>
      <xdr:spPr>
        <a:xfrm>
          <a:off x="12325427" y="594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95593</xdr:rowOff>
    </xdr:from>
    <xdr:ext cx="469744" cy="259045"/>
    <xdr:sp macro="" textlink="">
      <xdr:nvSpPr>
        <xdr:cNvPr id="160" name="n_4mainValue債務償還比率">
          <a:extLst>
            <a:ext uri="{FF2B5EF4-FFF2-40B4-BE49-F238E27FC236}">
              <a16:creationId xmlns:a16="http://schemas.microsoft.com/office/drawing/2014/main" id="{DB78B1A1-9CDD-4F67-81BE-C38D71603FDF}"/>
            </a:ext>
          </a:extLst>
        </xdr:cNvPr>
        <xdr:cNvSpPr txBox="1"/>
      </xdr:nvSpPr>
      <xdr:spPr>
        <a:xfrm>
          <a:off x="11563427" y="618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66311144-DB9F-429C-B44C-F51053633E0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5D5A71B-73B7-454C-8B06-70741B403B0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E1464ECF-1829-41A7-AF50-58CD08C1C4F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BB38D8B-1AE2-4521-867F-C8DF9116891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1DA19DC-9203-4AA6-A98C-D6D489F7628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575BC7A-4862-4D46-9862-59772FBE5DB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425ADC-FCF1-4F08-8B99-9D3D77A390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E2CCE9-635B-487F-B432-009D969B3A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96D923-3550-4341-B544-B6F3D466C8A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615829-447F-4E05-9D7A-1E015BC3AF1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BC6AE4-1776-4542-864C-55596846AC7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C58E58-5EC9-4D61-A794-9C8882749A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BECAA7-352C-499F-B037-F54103B089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210FAD-9F02-4A63-9E74-3D19681361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1BA2C6-88F2-48F6-9953-3D9A9D9455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FF35E1D-3F9E-44F9-97AF-C33109E736E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89701E-A0DD-43ED-B6F4-87F9C1C4FE7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C572A0-BF83-432A-9531-CA76018D016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4EF292D-621F-4692-8145-E4693506617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AEF8CA-7FCB-40DD-ADED-FDC77033108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B3B2369-4AD5-4DC9-837E-6959DA0029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4843880-3FDB-4448-AEB7-5120AB970C1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51AE2D-EB3F-4DD7-82ED-E07F255112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46211F2-38BC-4DEF-B97E-9D0365F37E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966B15-3C4E-462C-99C7-20D3A1AB4B5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E3A836-D15D-4969-A287-CFA01BFBA1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48EF3B-D60F-49C2-BF2F-10C61B6819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1F8ABA-2CCF-40B5-818D-D2A3F724695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392DC66-1963-4057-A70B-B2135DD9ED9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806C15-E13C-409B-A237-132986539E1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9CDC123-5877-405C-BC41-B04FDF61E4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CD8DE9-6A50-43EA-B774-18909F61E09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DB1DBA-A4D2-47E9-8701-8FD8970407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862E82-0787-4C52-AE57-D99508014DD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67A351-A591-4FF5-A0F7-A29563CF980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185D389-A5E3-410E-8E5C-DD3B778C664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5625603-A187-4DCA-AAAE-DE22F4E931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2DB2D9-8B68-4B0C-AE17-B8563F4285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E00500-9EA1-4DB8-8701-2E85EA830C0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199C0E-0EDF-45B9-B526-B5A1A5729F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BBC5D0-30FE-4B98-A7D3-67536A9EA53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E213D7-7B68-4191-BFAE-CA9145691A9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5C47984-7034-4B9F-BA90-D88882BAEF4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CEB309-B00D-4EB2-A1B3-B5B5111C9D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AE969B-BFE6-400E-9A1B-A43584DFD42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4DFD5C2-75AD-48ED-BFE5-85B66C5EA8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8DBC91-0D0F-44E0-AFF0-224B94DF726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5918A7-8651-4224-9725-255008F903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4AA9FF-6808-4D6A-A7D0-E3DBFDC8C72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CEE6667-831D-4897-88D3-177381D1832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71912C0-6950-42B7-A6A7-5510ED1E21F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B9A0902-CC0D-4D83-AA54-16E36B16FAA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C83C997-0EC7-456E-A4D6-8D09CF7F40C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6895ED3-92B1-4A6B-9905-06DF4031417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322932-52C0-4F99-BB0E-5624228584F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AC00384-8E49-4DC2-A227-4642E3227CD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9643CA3-C4F5-41AD-8CEF-6B6B22FE4BF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10F229A-AE7F-4D3D-B846-3472FA9189B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AEA8092-BD98-4B1D-8E1A-506EF8243CB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171DEDC-B79B-4545-B365-B547FD76E86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A23F5DD-EF3E-43FF-BCEC-DAEC4309B5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6AF78DF-A16F-4DDE-A2BC-BD05BD797857}"/>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33C84AF3-2721-41A3-9BDA-744784BD22C3}"/>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5CBE5B87-3638-473B-961D-A3DE3D5AFEDE}"/>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93D96072-89EA-435F-9C2D-91D9058E7AD5}"/>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B4D9A1BB-D45C-4CDF-8374-FA17823DB81A}"/>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8F544E28-8153-4BBD-9EB9-13372030AE75}"/>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440FAA63-9765-4639-A7F6-E63B14014FF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4744E1F-7550-4ED4-90BD-4D4891E457E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8F6183F2-31ED-4E01-BA4A-092EB76D42A5}"/>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B4DA7E32-7D63-4EF0-877F-9BC189F895CD}"/>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F8F8D60F-2D86-4AC0-A41C-13D0042A1622}"/>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81E5F8-A319-4629-A083-D9604983893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21674B-8386-4D6F-98C4-9E9F58275BB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1C3678-735C-4A62-A475-95D6376883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F013A67-044B-4D63-8D9F-62D6322D418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E1BC6C-5E48-4F2E-80CF-F3A0A78E39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154940</xdr:rowOff>
    </xdr:from>
    <xdr:to>
      <xdr:col>24</xdr:col>
      <xdr:colOff>114300</xdr:colOff>
      <xdr:row>39</xdr:row>
      <xdr:rowOff>85090</xdr:rowOff>
    </xdr:to>
    <xdr:sp macro="" textlink="">
      <xdr:nvSpPr>
        <xdr:cNvPr id="73" name="楕円 72">
          <a:extLst>
            <a:ext uri="{FF2B5EF4-FFF2-40B4-BE49-F238E27FC236}">
              <a16:creationId xmlns:a16="http://schemas.microsoft.com/office/drawing/2014/main" id="{BF6D422C-B2B4-47AB-864B-B64202C206B0}"/>
            </a:ext>
          </a:extLst>
        </xdr:cNvPr>
        <xdr:cNvSpPr/>
      </xdr:nvSpPr>
      <xdr:spPr>
        <a:xfrm>
          <a:off x="4584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133367</xdr:rowOff>
    </xdr:from>
    <xdr:ext cx="405111" cy="259045"/>
    <xdr:sp macro="" textlink="">
      <xdr:nvSpPr>
        <xdr:cNvPr id="74" name="【道路】&#10;有形固定資産減価償却率該当値テキスト">
          <a:extLst>
            <a:ext uri="{FF2B5EF4-FFF2-40B4-BE49-F238E27FC236}">
              <a16:creationId xmlns:a16="http://schemas.microsoft.com/office/drawing/2014/main" id="{F174DDFF-2A3A-4A21-9B07-DDBC4BD55AC2}"/>
            </a:ext>
          </a:extLst>
        </xdr:cNvPr>
        <xdr:cNvSpPr txBox="1"/>
      </xdr:nvSpPr>
      <xdr:spPr>
        <a:xfrm>
          <a:off x="4673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135890</xdr:rowOff>
    </xdr:from>
    <xdr:to>
      <xdr:col>20</xdr:col>
      <xdr:colOff>38100</xdr:colOff>
      <xdr:row>39</xdr:row>
      <xdr:rowOff>66040</xdr:rowOff>
    </xdr:to>
    <xdr:sp macro="" textlink="">
      <xdr:nvSpPr>
        <xdr:cNvPr id="75" name="楕円 74">
          <a:extLst>
            <a:ext uri="{FF2B5EF4-FFF2-40B4-BE49-F238E27FC236}">
              <a16:creationId xmlns:a16="http://schemas.microsoft.com/office/drawing/2014/main" id="{633AC1DD-BDD2-4CDC-9E21-F50EC908310C}"/>
            </a:ext>
          </a:extLst>
        </xdr:cNvPr>
        <xdr:cNvSpPr/>
      </xdr:nvSpPr>
      <xdr:spPr>
        <a:xfrm>
          <a:off x="3746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15240</xdr:rowOff>
    </xdr:from>
    <xdr:to>
      <xdr:col>24</xdr:col>
      <xdr:colOff>63500</xdr:colOff>
      <xdr:row>39</xdr:row>
      <xdr:rowOff>34290</xdr:rowOff>
    </xdr:to>
    <xdr:cxnSp macro="">
      <xdr:nvCxnSpPr>
        <xdr:cNvPr id="76" name="直線コネクタ 75">
          <a:extLst>
            <a:ext uri="{FF2B5EF4-FFF2-40B4-BE49-F238E27FC236}">
              <a16:creationId xmlns:a16="http://schemas.microsoft.com/office/drawing/2014/main" id="{0A67838E-E5CF-418D-8947-A7A4E7A62D56}"/>
            </a:ext>
          </a:extLst>
        </xdr:cNvPr>
        <xdr:cNvCxnSpPr/>
      </xdr:nvCxnSpPr>
      <xdr:spPr>
        <a:xfrm>
          <a:off x="3797300" y="67017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128270</xdr:rowOff>
    </xdr:from>
    <xdr:to>
      <xdr:col>15</xdr:col>
      <xdr:colOff>101600</xdr:colOff>
      <xdr:row>39</xdr:row>
      <xdr:rowOff>58420</xdr:rowOff>
    </xdr:to>
    <xdr:sp macro="" textlink="">
      <xdr:nvSpPr>
        <xdr:cNvPr id="77" name="楕円 76">
          <a:extLst>
            <a:ext uri="{FF2B5EF4-FFF2-40B4-BE49-F238E27FC236}">
              <a16:creationId xmlns:a16="http://schemas.microsoft.com/office/drawing/2014/main" id="{B4B36272-02A6-4AAE-AF92-BA4444CA90CA}"/>
            </a:ext>
          </a:extLst>
        </xdr:cNvPr>
        <xdr:cNvSpPr/>
      </xdr:nvSpPr>
      <xdr:spPr>
        <a:xfrm>
          <a:off x="2857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xdr:rowOff>
    </xdr:from>
    <xdr:to>
      <xdr:col>19</xdr:col>
      <xdr:colOff>177800</xdr:colOff>
      <xdr:row>39</xdr:row>
      <xdr:rowOff>15240</xdr:rowOff>
    </xdr:to>
    <xdr:cxnSp macro="">
      <xdr:nvCxnSpPr>
        <xdr:cNvPr id="78" name="直線コネクタ 77">
          <a:extLst>
            <a:ext uri="{FF2B5EF4-FFF2-40B4-BE49-F238E27FC236}">
              <a16:creationId xmlns:a16="http://schemas.microsoft.com/office/drawing/2014/main" id="{2BF08AA3-C491-4BF3-B151-993441CC9BFD}"/>
            </a:ext>
          </a:extLst>
        </xdr:cNvPr>
        <xdr:cNvCxnSpPr/>
      </xdr:nvCxnSpPr>
      <xdr:spPr>
        <a:xfrm>
          <a:off x="2908300" y="66941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92075</xdr:rowOff>
    </xdr:from>
    <xdr:to>
      <xdr:col>10</xdr:col>
      <xdr:colOff>165100</xdr:colOff>
      <xdr:row>39</xdr:row>
      <xdr:rowOff>22225</xdr:rowOff>
    </xdr:to>
    <xdr:sp macro="" textlink="">
      <xdr:nvSpPr>
        <xdr:cNvPr id="79" name="楕円 78">
          <a:extLst>
            <a:ext uri="{FF2B5EF4-FFF2-40B4-BE49-F238E27FC236}">
              <a16:creationId xmlns:a16="http://schemas.microsoft.com/office/drawing/2014/main" id="{5E6772BE-AE91-4A8C-B9C4-52A783FC153B}"/>
            </a:ext>
          </a:extLst>
        </xdr:cNvPr>
        <xdr:cNvSpPr/>
      </xdr:nvSpPr>
      <xdr:spPr>
        <a:xfrm>
          <a:off x="1968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142875</xdr:rowOff>
    </xdr:from>
    <xdr:to>
      <xdr:col>15</xdr:col>
      <xdr:colOff>50800</xdr:colOff>
      <xdr:row>39</xdr:row>
      <xdr:rowOff>7620</xdr:rowOff>
    </xdr:to>
    <xdr:cxnSp macro="">
      <xdr:nvCxnSpPr>
        <xdr:cNvPr id="80" name="直線コネクタ 79">
          <a:extLst>
            <a:ext uri="{FF2B5EF4-FFF2-40B4-BE49-F238E27FC236}">
              <a16:creationId xmlns:a16="http://schemas.microsoft.com/office/drawing/2014/main" id="{D9B25DC1-8EF2-432F-A0B7-B76BBFED9432}"/>
            </a:ext>
          </a:extLst>
        </xdr:cNvPr>
        <xdr:cNvCxnSpPr/>
      </xdr:nvCxnSpPr>
      <xdr:spPr>
        <a:xfrm>
          <a:off x="2019300" y="66579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76835</xdr:rowOff>
    </xdr:from>
    <xdr:to>
      <xdr:col>6</xdr:col>
      <xdr:colOff>38100</xdr:colOff>
      <xdr:row>39</xdr:row>
      <xdr:rowOff>6985</xdr:rowOff>
    </xdr:to>
    <xdr:sp macro="" textlink="">
      <xdr:nvSpPr>
        <xdr:cNvPr id="81" name="楕円 80">
          <a:extLst>
            <a:ext uri="{FF2B5EF4-FFF2-40B4-BE49-F238E27FC236}">
              <a16:creationId xmlns:a16="http://schemas.microsoft.com/office/drawing/2014/main" id="{AA9D6F81-0D13-4586-B30D-164197F26292}"/>
            </a:ext>
          </a:extLst>
        </xdr:cNvPr>
        <xdr:cNvSpPr/>
      </xdr:nvSpPr>
      <xdr:spPr>
        <a:xfrm>
          <a:off x="1079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127635</xdr:rowOff>
    </xdr:from>
    <xdr:to>
      <xdr:col>10</xdr:col>
      <xdr:colOff>114300</xdr:colOff>
      <xdr:row>38</xdr:row>
      <xdr:rowOff>142875</xdr:rowOff>
    </xdr:to>
    <xdr:cxnSp macro="">
      <xdr:nvCxnSpPr>
        <xdr:cNvPr id="82" name="直線コネクタ 81">
          <a:extLst>
            <a:ext uri="{FF2B5EF4-FFF2-40B4-BE49-F238E27FC236}">
              <a16:creationId xmlns:a16="http://schemas.microsoft.com/office/drawing/2014/main" id="{012FF4D6-6931-44CA-8A29-CB9F3F64112C}"/>
            </a:ext>
          </a:extLst>
        </xdr:cNvPr>
        <xdr:cNvCxnSpPr/>
      </xdr:nvCxnSpPr>
      <xdr:spPr>
        <a:xfrm>
          <a:off x="1130300" y="66427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61ED7CB7-4B5B-4AA9-9BFD-CBB6DBC2CB14}"/>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A098A0CA-DA20-4171-809C-F815C2078A0C}"/>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F846BCF1-1A7E-4CE3-A84B-A88067F4B6CF}"/>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5AC64E18-3F88-49A0-8A7F-2A66428779B2}"/>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57167</xdr:rowOff>
    </xdr:from>
    <xdr:ext cx="405111" cy="259045"/>
    <xdr:sp macro="" textlink="">
      <xdr:nvSpPr>
        <xdr:cNvPr id="87" name="n_1mainValue【道路】&#10;有形固定資産減価償却率">
          <a:extLst>
            <a:ext uri="{FF2B5EF4-FFF2-40B4-BE49-F238E27FC236}">
              <a16:creationId xmlns:a16="http://schemas.microsoft.com/office/drawing/2014/main" id="{49CE583E-A1AB-4971-B90E-17EB791CBEA7}"/>
            </a:ext>
          </a:extLst>
        </xdr:cNvPr>
        <xdr:cNvSpPr txBox="1"/>
      </xdr:nvSpPr>
      <xdr:spPr>
        <a:xfrm>
          <a:off x="35820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49547</xdr:rowOff>
    </xdr:from>
    <xdr:ext cx="405111" cy="259045"/>
    <xdr:sp macro="" textlink="">
      <xdr:nvSpPr>
        <xdr:cNvPr id="88" name="n_2mainValue【道路】&#10;有形固定資産減価償却率">
          <a:extLst>
            <a:ext uri="{FF2B5EF4-FFF2-40B4-BE49-F238E27FC236}">
              <a16:creationId xmlns:a16="http://schemas.microsoft.com/office/drawing/2014/main" id="{89F584E2-3339-4879-9A0A-5C7053E3C870}"/>
            </a:ext>
          </a:extLst>
        </xdr:cNvPr>
        <xdr:cNvSpPr txBox="1"/>
      </xdr:nvSpPr>
      <xdr:spPr>
        <a:xfrm>
          <a:off x="2705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13352</xdr:rowOff>
    </xdr:from>
    <xdr:ext cx="405111" cy="259045"/>
    <xdr:sp macro="" textlink="">
      <xdr:nvSpPr>
        <xdr:cNvPr id="89" name="n_3mainValue【道路】&#10;有形固定資産減価償却率">
          <a:extLst>
            <a:ext uri="{FF2B5EF4-FFF2-40B4-BE49-F238E27FC236}">
              <a16:creationId xmlns:a16="http://schemas.microsoft.com/office/drawing/2014/main" id="{1D77F8A0-65DA-4037-BB80-E0B7BA5DD4E1}"/>
            </a:ext>
          </a:extLst>
        </xdr:cNvPr>
        <xdr:cNvSpPr txBox="1"/>
      </xdr:nvSpPr>
      <xdr:spPr>
        <a:xfrm>
          <a:off x="1816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169562</xdr:rowOff>
    </xdr:from>
    <xdr:ext cx="405111" cy="259045"/>
    <xdr:sp macro="" textlink="">
      <xdr:nvSpPr>
        <xdr:cNvPr id="90" name="n_4mainValue【道路】&#10;有形固定資産減価償却率">
          <a:extLst>
            <a:ext uri="{FF2B5EF4-FFF2-40B4-BE49-F238E27FC236}">
              <a16:creationId xmlns:a16="http://schemas.microsoft.com/office/drawing/2014/main" id="{29AB9622-77AF-478D-82E9-8D9EF3020CB4}"/>
            </a:ext>
          </a:extLst>
        </xdr:cNvPr>
        <xdr:cNvSpPr txBox="1"/>
      </xdr:nvSpPr>
      <xdr:spPr>
        <a:xfrm>
          <a:off x="927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0EFD803-B158-4638-97B5-FA65A5C869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B9144A5-8934-4C06-8D5A-4EE4A2E528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4E2C053-E743-4564-9935-95665B0CD8A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6224A6F-0AD7-4CAF-A074-2F3185F114B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D78457F-4C42-41E1-A062-5B974F0806E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A7F626D-0404-4746-9DD5-7411FA46AD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92A5746-D214-4EAA-858A-F9A2020F61D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1C5F1CB-8145-4823-919C-520C009F6C1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28B900B-E3BF-404A-B58E-4DBBFEB22BE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0BC491F-5B15-4A85-BB2C-CE2CDF90FA5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A0E43AE-BB45-49DE-BB23-D95E803C52A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D626830-B80C-45C9-99A8-1BF97EB6930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3A5242E-C453-453B-9B77-BF13191FF85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FBB003D-092E-4AA2-B159-9206D83AD1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F691BA5-C740-4243-B98E-E9479F8185A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AA24C7A-6CE8-491A-95B7-AF0EA9DD8888}"/>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84EE26F-60BB-44B7-8DAF-6CF80B1B872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763F5FC-84CE-4DDD-9C62-135AE0A2615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588E8C3-4D9C-426B-BBCA-89367BDDEBA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8F85328-A6A8-4E4A-9976-74513066FC6F}"/>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E673520-77E0-46C2-8F45-3BC6853F217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E9322F48-ACF6-4D08-A6F3-F1BD2236325B}"/>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372AED7-BE0A-4FBE-B349-3173BD55FDF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5DD75C6-E0C2-469B-9EA2-9A5C02B85A2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DC700DF-2838-42E3-927C-5E4397EE011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0D9D5A4-F61C-4833-8198-5069EAB3D5AE}"/>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3E6A6505-CFBC-408C-A08C-FB5F3C5E69CF}"/>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E75E027-FFB5-47D8-A309-8489624F0108}"/>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9CF8EAA-1490-4133-A49A-BA7AEF611699}"/>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764CC9CC-9A77-431D-852A-362818BA5982}"/>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99AB3568-BBE5-4822-85F2-D28E0F1F4861}"/>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C3579F81-82DA-4B76-BC1A-4A620932170E}"/>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BFC21029-ABD8-4B04-83C6-9DCA274D0FAC}"/>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A314BFF1-8A92-4F28-AFE4-118C09187B5C}"/>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EC351CA0-C066-400C-9E36-39FCBC110CF6}"/>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B3155396-8723-4C96-A44C-EDD3AFFCB68A}"/>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E010005-A338-46D7-B1CF-FF1DB106E9D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A3BB5BF-2FF5-465A-8F25-40A968E3E4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BE5C536-F597-4384-8121-C28676BA6B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980FC3-DD35-4BB4-942F-5ADBE38758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41F127B-4837-4CA1-9B47-E8F56079850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167426</xdr:rowOff>
    </xdr:from>
    <xdr:to>
      <xdr:col>55</xdr:col>
      <xdr:colOff>50800</xdr:colOff>
      <xdr:row>41</xdr:row>
      <xdr:rowOff>97576</xdr:rowOff>
    </xdr:to>
    <xdr:sp macro="" textlink="">
      <xdr:nvSpPr>
        <xdr:cNvPr id="132" name="楕円 131">
          <a:extLst>
            <a:ext uri="{FF2B5EF4-FFF2-40B4-BE49-F238E27FC236}">
              <a16:creationId xmlns:a16="http://schemas.microsoft.com/office/drawing/2014/main" id="{3CD29C6A-13CD-4788-8EA8-0BDDE44570F9}"/>
            </a:ext>
          </a:extLst>
        </xdr:cNvPr>
        <xdr:cNvSpPr/>
      </xdr:nvSpPr>
      <xdr:spPr>
        <a:xfrm>
          <a:off x="10426700" y="702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145853</xdr:rowOff>
    </xdr:from>
    <xdr:ext cx="534377" cy="259045"/>
    <xdr:sp macro="" textlink="">
      <xdr:nvSpPr>
        <xdr:cNvPr id="133" name="【道路】&#10;一人当たり延長該当値テキスト">
          <a:extLst>
            <a:ext uri="{FF2B5EF4-FFF2-40B4-BE49-F238E27FC236}">
              <a16:creationId xmlns:a16="http://schemas.microsoft.com/office/drawing/2014/main" id="{3CC2A959-190B-421B-BC7E-AE0021AE672C}"/>
            </a:ext>
          </a:extLst>
        </xdr:cNvPr>
        <xdr:cNvSpPr txBox="1"/>
      </xdr:nvSpPr>
      <xdr:spPr>
        <a:xfrm>
          <a:off x="10515600" y="700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168329</xdr:rowOff>
    </xdr:from>
    <xdr:to>
      <xdr:col>50</xdr:col>
      <xdr:colOff>165100</xdr:colOff>
      <xdr:row>41</xdr:row>
      <xdr:rowOff>98479</xdr:rowOff>
    </xdr:to>
    <xdr:sp macro="" textlink="">
      <xdr:nvSpPr>
        <xdr:cNvPr id="134" name="楕円 133">
          <a:extLst>
            <a:ext uri="{FF2B5EF4-FFF2-40B4-BE49-F238E27FC236}">
              <a16:creationId xmlns:a16="http://schemas.microsoft.com/office/drawing/2014/main" id="{5AFF6C52-7126-4C0B-AB06-20588088F7FD}"/>
            </a:ext>
          </a:extLst>
        </xdr:cNvPr>
        <xdr:cNvSpPr/>
      </xdr:nvSpPr>
      <xdr:spPr>
        <a:xfrm>
          <a:off x="9588500" y="702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46776</xdr:rowOff>
    </xdr:from>
    <xdr:to>
      <xdr:col>55</xdr:col>
      <xdr:colOff>0</xdr:colOff>
      <xdr:row>41</xdr:row>
      <xdr:rowOff>47679</xdr:rowOff>
    </xdr:to>
    <xdr:cxnSp macro="">
      <xdr:nvCxnSpPr>
        <xdr:cNvPr id="135" name="直線コネクタ 134">
          <a:extLst>
            <a:ext uri="{FF2B5EF4-FFF2-40B4-BE49-F238E27FC236}">
              <a16:creationId xmlns:a16="http://schemas.microsoft.com/office/drawing/2014/main" id="{F9D04D2B-BED7-4C8D-B913-2F81EC216D21}"/>
            </a:ext>
          </a:extLst>
        </xdr:cNvPr>
        <xdr:cNvCxnSpPr/>
      </xdr:nvCxnSpPr>
      <xdr:spPr>
        <a:xfrm flipV="1">
          <a:off x="9639300" y="7076226"/>
          <a:ext cx="838200" cy="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167589</xdr:rowOff>
    </xdr:from>
    <xdr:to>
      <xdr:col>46</xdr:col>
      <xdr:colOff>38100</xdr:colOff>
      <xdr:row>41</xdr:row>
      <xdr:rowOff>97739</xdr:rowOff>
    </xdr:to>
    <xdr:sp macro="" textlink="">
      <xdr:nvSpPr>
        <xdr:cNvPr id="136" name="楕円 135">
          <a:extLst>
            <a:ext uri="{FF2B5EF4-FFF2-40B4-BE49-F238E27FC236}">
              <a16:creationId xmlns:a16="http://schemas.microsoft.com/office/drawing/2014/main" id="{37CC7D0F-A5B6-420C-8BC2-522D62918105}"/>
            </a:ext>
          </a:extLst>
        </xdr:cNvPr>
        <xdr:cNvSpPr/>
      </xdr:nvSpPr>
      <xdr:spPr>
        <a:xfrm>
          <a:off x="8699500" y="702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46939</xdr:rowOff>
    </xdr:from>
    <xdr:to>
      <xdr:col>50</xdr:col>
      <xdr:colOff>114300</xdr:colOff>
      <xdr:row>41</xdr:row>
      <xdr:rowOff>47679</xdr:rowOff>
    </xdr:to>
    <xdr:cxnSp macro="">
      <xdr:nvCxnSpPr>
        <xdr:cNvPr id="137" name="直線コネクタ 136">
          <a:extLst>
            <a:ext uri="{FF2B5EF4-FFF2-40B4-BE49-F238E27FC236}">
              <a16:creationId xmlns:a16="http://schemas.microsoft.com/office/drawing/2014/main" id="{50BD175A-99B9-47F4-8F2C-768A6A4F6EBF}"/>
            </a:ext>
          </a:extLst>
        </xdr:cNvPr>
        <xdr:cNvCxnSpPr/>
      </xdr:nvCxnSpPr>
      <xdr:spPr>
        <a:xfrm>
          <a:off x="8750300" y="7076389"/>
          <a:ext cx="889000" cy="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169635</xdr:rowOff>
    </xdr:from>
    <xdr:to>
      <xdr:col>41</xdr:col>
      <xdr:colOff>101600</xdr:colOff>
      <xdr:row>41</xdr:row>
      <xdr:rowOff>99785</xdr:rowOff>
    </xdr:to>
    <xdr:sp macro="" textlink="">
      <xdr:nvSpPr>
        <xdr:cNvPr id="138" name="楕円 137">
          <a:extLst>
            <a:ext uri="{FF2B5EF4-FFF2-40B4-BE49-F238E27FC236}">
              <a16:creationId xmlns:a16="http://schemas.microsoft.com/office/drawing/2014/main" id="{21520F16-B7CC-4528-B6C2-E40CC089555B}"/>
            </a:ext>
          </a:extLst>
        </xdr:cNvPr>
        <xdr:cNvSpPr/>
      </xdr:nvSpPr>
      <xdr:spPr>
        <a:xfrm>
          <a:off x="7810500" y="702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46939</xdr:rowOff>
    </xdr:from>
    <xdr:to>
      <xdr:col>45</xdr:col>
      <xdr:colOff>177800</xdr:colOff>
      <xdr:row>41</xdr:row>
      <xdr:rowOff>48985</xdr:rowOff>
    </xdr:to>
    <xdr:cxnSp macro="">
      <xdr:nvCxnSpPr>
        <xdr:cNvPr id="139" name="直線コネクタ 138">
          <a:extLst>
            <a:ext uri="{FF2B5EF4-FFF2-40B4-BE49-F238E27FC236}">
              <a16:creationId xmlns:a16="http://schemas.microsoft.com/office/drawing/2014/main" id="{6FF2702F-2E72-4972-A25A-09C80E5231A2}"/>
            </a:ext>
          </a:extLst>
        </xdr:cNvPr>
        <xdr:cNvCxnSpPr/>
      </xdr:nvCxnSpPr>
      <xdr:spPr>
        <a:xfrm flipV="1">
          <a:off x="7861300" y="7076389"/>
          <a:ext cx="889000" cy="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169124</xdr:rowOff>
    </xdr:from>
    <xdr:to>
      <xdr:col>36</xdr:col>
      <xdr:colOff>165100</xdr:colOff>
      <xdr:row>41</xdr:row>
      <xdr:rowOff>99274</xdr:rowOff>
    </xdr:to>
    <xdr:sp macro="" textlink="">
      <xdr:nvSpPr>
        <xdr:cNvPr id="140" name="楕円 139">
          <a:extLst>
            <a:ext uri="{FF2B5EF4-FFF2-40B4-BE49-F238E27FC236}">
              <a16:creationId xmlns:a16="http://schemas.microsoft.com/office/drawing/2014/main" id="{6958A1B0-C2DC-436D-8D8D-9BB07C29F596}"/>
            </a:ext>
          </a:extLst>
        </xdr:cNvPr>
        <xdr:cNvSpPr/>
      </xdr:nvSpPr>
      <xdr:spPr>
        <a:xfrm>
          <a:off x="6921500" y="702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48474</xdr:rowOff>
    </xdr:from>
    <xdr:to>
      <xdr:col>41</xdr:col>
      <xdr:colOff>50800</xdr:colOff>
      <xdr:row>41</xdr:row>
      <xdr:rowOff>48985</xdr:rowOff>
    </xdr:to>
    <xdr:cxnSp macro="">
      <xdr:nvCxnSpPr>
        <xdr:cNvPr id="141" name="直線コネクタ 140">
          <a:extLst>
            <a:ext uri="{FF2B5EF4-FFF2-40B4-BE49-F238E27FC236}">
              <a16:creationId xmlns:a16="http://schemas.microsoft.com/office/drawing/2014/main" id="{C570D36D-0221-4C5E-B58C-E4574492639C}"/>
            </a:ext>
          </a:extLst>
        </xdr:cNvPr>
        <xdr:cNvCxnSpPr/>
      </xdr:nvCxnSpPr>
      <xdr:spPr>
        <a:xfrm>
          <a:off x="6972300" y="7077924"/>
          <a:ext cx="889000" cy="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D9F9B6C2-7D3C-46BE-A87B-5F1CAA8E5C44}"/>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F26E3B1C-B867-457C-945D-F0F3A7C8E233}"/>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E9A4F8CA-6671-44E9-9E8B-1F9B194643A5}"/>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6605E50A-18F0-4245-A3E9-99574B9AD335}"/>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89606</xdr:rowOff>
    </xdr:from>
    <xdr:ext cx="534377" cy="259045"/>
    <xdr:sp macro="" textlink="">
      <xdr:nvSpPr>
        <xdr:cNvPr id="146" name="n_1mainValue【道路】&#10;一人当たり延長">
          <a:extLst>
            <a:ext uri="{FF2B5EF4-FFF2-40B4-BE49-F238E27FC236}">
              <a16:creationId xmlns:a16="http://schemas.microsoft.com/office/drawing/2014/main" id="{DA2C544F-1CBC-4177-ABC2-ADB76C016A20}"/>
            </a:ext>
          </a:extLst>
        </xdr:cNvPr>
        <xdr:cNvSpPr txBox="1"/>
      </xdr:nvSpPr>
      <xdr:spPr>
        <a:xfrm>
          <a:off x="9359411" y="711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88866</xdr:rowOff>
    </xdr:from>
    <xdr:ext cx="534377" cy="259045"/>
    <xdr:sp macro="" textlink="">
      <xdr:nvSpPr>
        <xdr:cNvPr id="147" name="n_2mainValue【道路】&#10;一人当たり延長">
          <a:extLst>
            <a:ext uri="{FF2B5EF4-FFF2-40B4-BE49-F238E27FC236}">
              <a16:creationId xmlns:a16="http://schemas.microsoft.com/office/drawing/2014/main" id="{04597751-6E24-4B8C-9D6B-BF0B03EC7DCA}"/>
            </a:ext>
          </a:extLst>
        </xdr:cNvPr>
        <xdr:cNvSpPr txBox="1"/>
      </xdr:nvSpPr>
      <xdr:spPr>
        <a:xfrm>
          <a:off x="8483111" y="711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90912</xdr:rowOff>
    </xdr:from>
    <xdr:ext cx="534377" cy="259045"/>
    <xdr:sp macro="" textlink="">
      <xdr:nvSpPr>
        <xdr:cNvPr id="148" name="n_3mainValue【道路】&#10;一人当たり延長">
          <a:extLst>
            <a:ext uri="{FF2B5EF4-FFF2-40B4-BE49-F238E27FC236}">
              <a16:creationId xmlns:a16="http://schemas.microsoft.com/office/drawing/2014/main" id="{418FF6C6-6410-44EC-ABB8-4734A26555EE}"/>
            </a:ext>
          </a:extLst>
        </xdr:cNvPr>
        <xdr:cNvSpPr txBox="1"/>
      </xdr:nvSpPr>
      <xdr:spPr>
        <a:xfrm>
          <a:off x="7594111" y="71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90401</xdr:rowOff>
    </xdr:from>
    <xdr:ext cx="534377" cy="259045"/>
    <xdr:sp macro="" textlink="">
      <xdr:nvSpPr>
        <xdr:cNvPr id="149" name="n_4mainValue【道路】&#10;一人当たり延長">
          <a:extLst>
            <a:ext uri="{FF2B5EF4-FFF2-40B4-BE49-F238E27FC236}">
              <a16:creationId xmlns:a16="http://schemas.microsoft.com/office/drawing/2014/main" id="{AA89DA9F-0383-43B1-A39D-F4272D7E62B7}"/>
            </a:ext>
          </a:extLst>
        </xdr:cNvPr>
        <xdr:cNvSpPr txBox="1"/>
      </xdr:nvSpPr>
      <xdr:spPr>
        <a:xfrm>
          <a:off x="6705111" y="711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8CDF91B-0AC6-4F12-8ACB-3F87C540B01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3D95102-AAFD-4992-99C3-5546E58DB4D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7608D4B-A6C9-4D61-9384-D199F84DC1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CFB9385-7BFF-4541-A201-DA1A50277F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A54E9EE-4D75-41CD-9006-544126DFBA5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8AFCF99-27A5-45D1-A663-9E7B92C2708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B329ACE-E513-4D4C-AB2F-8425B13B92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507CD6C-319F-48DA-9025-4BE96D3204D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C62E1A3-8524-40A0-9753-86BA48A053D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CF51D6F-320B-4168-9D18-6061E82B57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DD39504-2A34-4B33-8B48-FFB6114D0FB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9454688-DDC7-4201-9C1B-F207B9F5045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CD969C0A-5501-4B25-8AE5-73585BFF246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9E52A1C7-B9D4-4EC0-AA3A-58F97344CB3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D3AFC5E-F28C-491B-87B7-CF7AF2FFAFD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CAD2436-A3CA-47BD-9ECC-0C783E8167D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8428ADB-6AC4-4F53-B294-81F62363D5E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BF29ADD-6F82-4674-9E1A-84211FC65EB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FCC1886-B634-4596-837B-E564899D3A7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C88BA97-6C56-4B7C-BA1C-716B926B993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A7DB8C8-1C64-413C-B578-C163AE7E83F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AAA7EF6-2A75-4713-BA01-AEBC18A0BC6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CF836A0-D508-40BA-8C6D-0198DF98759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65313A2-9008-4E45-B280-922B6E64A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93B6374-C7D2-4A65-98E7-B7C15914391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6DA594E6-5492-47DC-9C31-3681F2B425AD}"/>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3E14473-7E86-4A15-A462-4A33D08A5F8E}"/>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46810AF7-CC34-494C-9EAC-07C2AB9329F7}"/>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D08D35E-C949-4764-88A3-A57252C6528F}"/>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E827F6D8-7427-404D-8380-C4885607FB78}"/>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0366896-A4E1-485F-A984-AFE73C2AD31D}"/>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D28ACDAB-412B-4030-842E-9ABEF91108AC}"/>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5A3B1BF9-FB40-4C80-AA5A-D9658E93154A}"/>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BCF7A8FE-0BDF-4E8F-BE7B-AF1FACA0F01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82BEAF8C-EF5C-4F3D-8221-0A2196E55113}"/>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48CA8B41-A4E1-40CE-812B-7467EBD26CCB}"/>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F76D7E4-11A5-4B41-B349-13A1013960D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D0FD6AD-2030-4CF9-91F7-C97B8E3332F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0DE6DB4-D039-458A-B372-4818BA2A224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CA2E5B5-0850-4F5F-AF1B-5B221E5C06F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BB65843-F337-446A-9455-7F07774241F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143510</xdr:rowOff>
    </xdr:from>
    <xdr:to>
      <xdr:col>24</xdr:col>
      <xdr:colOff>114300</xdr:colOff>
      <xdr:row>63</xdr:row>
      <xdr:rowOff>73660</xdr:rowOff>
    </xdr:to>
    <xdr:sp macro="" textlink="">
      <xdr:nvSpPr>
        <xdr:cNvPr id="191" name="楕円 190">
          <a:extLst>
            <a:ext uri="{FF2B5EF4-FFF2-40B4-BE49-F238E27FC236}">
              <a16:creationId xmlns:a16="http://schemas.microsoft.com/office/drawing/2014/main" id="{D1FB676D-69E8-47C2-8ED9-ACEF58F3AFDC}"/>
            </a:ext>
          </a:extLst>
        </xdr:cNvPr>
        <xdr:cNvSpPr/>
      </xdr:nvSpPr>
      <xdr:spPr>
        <a:xfrm>
          <a:off x="45847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121937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0C2438A-FB9F-4F76-B20F-3450708BC879}"/>
            </a:ext>
          </a:extLst>
        </xdr:cNvPr>
        <xdr:cNvSpPr txBox="1"/>
      </xdr:nvSpPr>
      <xdr:spPr>
        <a:xfrm>
          <a:off x="4673600"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135346</xdr:rowOff>
    </xdr:from>
    <xdr:to>
      <xdr:col>20</xdr:col>
      <xdr:colOff>38100</xdr:colOff>
      <xdr:row>63</xdr:row>
      <xdr:rowOff>65496</xdr:rowOff>
    </xdr:to>
    <xdr:sp macro="" textlink="">
      <xdr:nvSpPr>
        <xdr:cNvPr id="193" name="楕円 192">
          <a:extLst>
            <a:ext uri="{FF2B5EF4-FFF2-40B4-BE49-F238E27FC236}">
              <a16:creationId xmlns:a16="http://schemas.microsoft.com/office/drawing/2014/main" id="{402DCE01-4F3E-4222-91FF-39BCF1740CF4}"/>
            </a:ext>
          </a:extLst>
        </xdr:cNvPr>
        <xdr:cNvSpPr/>
      </xdr:nvSpPr>
      <xdr:spPr>
        <a:xfrm>
          <a:off x="3746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14696</xdr:rowOff>
    </xdr:from>
    <xdr:to>
      <xdr:col>24</xdr:col>
      <xdr:colOff>63500</xdr:colOff>
      <xdr:row>63</xdr:row>
      <xdr:rowOff>22860</xdr:rowOff>
    </xdr:to>
    <xdr:cxnSp macro="">
      <xdr:nvCxnSpPr>
        <xdr:cNvPr id="194" name="直線コネクタ 193">
          <a:extLst>
            <a:ext uri="{FF2B5EF4-FFF2-40B4-BE49-F238E27FC236}">
              <a16:creationId xmlns:a16="http://schemas.microsoft.com/office/drawing/2014/main" id="{2F0A868C-A8F9-4303-A015-18F9F7440D84}"/>
            </a:ext>
          </a:extLst>
        </xdr:cNvPr>
        <xdr:cNvCxnSpPr/>
      </xdr:nvCxnSpPr>
      <xdr:spPr>
        <a:xfrm>
          <a:off x="3797300" y="1081604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138612</xdr:rowOff>
    </xdr:from>
    <xdr:to>
      <xdr:col>15</xdr:col>
      <xdr:colOff>101600</xdr:colOff>
      <xdr:row>63</xdr:row>
      <xdr:rowOff>68762</xdr:rowOff>
    </xdr:to>
    <xdr:sp macro="" textlink="">
      <xdr:nvSpPr>
        <xdr:cNvPr id="195" name="楕円 194">
          <a:extLst>
            <a:ext uri="{FF2B5EF4-FFF2-40B4-BE49-F238E27FC236}">
              <a16:creationId xmlns:a16="http://schemas.microsoft.com/office/drawing/2014/main" id="{7443BDC1-5E8F-43B2-986B-B951FF9064DB}"/>
            </a:ext>
          </a:extLst>
        </xdr:cNvPr>
        <xdr:cNvSpPr/>
      </xdr:nvSpPr>
      <xdr:spPr>
        <a:xfrm>
          <a:off x="2857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14696</xdr:rowOff>
    </xdr:from>
    <xdr:to>
      <xdr:col>19</xdr:col>
      <xdr:colOff>177800</xdr:colOff>
      <xdr:row>63</xdr:row>
      <xdr:rowOff>17962</xdr:rowOff>
    </xdr:to>
    <xdr:cxnSp macro="">
      <xdr:nvCxnSpPr>
        <xdr:cNvPr id="196" name="直線コネクタ 195">
          <a:extLst>
            <a:ext uri="{FF2B5EF4-FFF2-40B4-BE49-F238E27FC236}">
              <a16:creationId xmlns:a16="http://schemas.microsoft.com/office/drawing/2014/main" id="{743EF472-5D9B-45DC-8FF4-4956B2E2536A}"/>
            </a:ext>
          </a:extLst>
        </xdr:cNvPr>
        <xdr:cNvCxnSpPr/>
      </xdr:nvCxnSpPr>
      <xdr:spPr>
        <a:xfrm flipV="1">
          <a:off x="2908300" y="108160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159838</xdr:rowOff>
    </xdr:from>
    <xdr:to>
      <xdr:col>10</xdr:col>
      <xdr:colOff>165100</xdr:colOff>
      <xdr:row>63</xdr:row>
      <xdr:rowOff>89988</xdr:rowOff>
    </xdr:to>
    <xdr:sp macro="" textlink="">
      <xdr:nvSpPr>
        <xdr:cNvPr id="197" name="楕円 196">
          <a:extLst>
            <a:ext uri="{FF2B5EF4-FFF2-40B4-BE49-F238E27FC236}">
              <a16:creationId xmlns:a16="http://schemas.microsoft.com/office/drawing/2014/main" id="{8FFACB06-5A59-497C-AC63-9CA99EF073C6}"/>
            </a:ext>
          </a:extLst>
        </xdr:cNvPr>
        <xdr:cNvSpPr/>
      </xdr:nvSpPr>
      <xdr:spPr>
        <a:xfrm>
          <a:off x="1968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17962</xdr:rowOff>
    </xdr:from>
    <xdr:to>
      <xdr:col>15</xdr:col>
      <xdr:colOff>50800</xdr:colOff>
      <xdr:row>63</xdr:row>
      <xdr:rowOff>39188</xdr:rowOff>
    </xdr:to>
    <xdr:cxnSp macro="">
      <xdr:nvCxnSpPr>
        <xdr:cNvPr id="198" name="直線コネクタ 197">
          <a:extLst>
            <a:ext uri="{FF2B5EF4-FFF2-40B4-BE49-F238E27FC236}">
              <a16:creationId xmlns:a16="http://schemas.microsoft.com/office/drawing/2014/main" id="{80993338-050B-45AB-ADCD-7A478EE0198C}"/>
            </a:ext>
          </a:extLst>
        </xdr:cNvPr>
        <xdr:cNvCxnSpPr/>
      </xdr:nvCxnSpPr>
      <xdr:spPr>
        <a:xfrm flipV="1">
          <a:off x="2019300" y="10819312"/>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146776</xdr:rowOff>
    </xdr:from>
    <xdr:to>
      <xdr:col>6</xdr:col>
      <xdr:colOff>38100</xdr:colOff>
      <xdr:row>63</xdr:row>
      <xdr:rowOff>76926</xdr:rowOff>
    </xdr:to>
    <xdr:sp macro="" textlink="">
      <xdr:nvSpPr>
        <xdr:cNvPr id="199" name="楕円 198">
          <a:extLst>
            <a:ext uri="{FF2B5EF4-FFF2-40B4-BE49-F238E27FC236}">
              <a16:creationId xmlns:a16="http://schemas.microsoft.com/office/drawing/2014/main" id="{641F89A0-3D72-4024-A79E-A3C3763C819E}"/>
            </a:ext>
          </a:extLst>
        </xdr:cNvPr>
        <xdr:cNvSpPr/>
      </xdr:nvSpPr>
      <xdr:spPr>
        <a:xfrm>
          <a:off x="1079500" y="1077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26126</xdr:rowOff>
    </xdr:from>
    <xdr:to>
      <xdr:col>10</xdr:col>
      <xdr:colOff>114300</xdr:colOff>
      <xdr:row>63</xdr:row>
      <xdr:rowOff>39188</xdr:rowOff>
    </xdr:to>
    <xdr:cxnSp macro="">
      <xdr:nvCxnSpPr>
        <xdr:cNvPr id="200" name="直線コネクタ 199">
          <a:extLst>
            <a:ext uri="{FF2B5EF4-FFF2-40B4-BE49-F238E27FC236}">
              <a16:creationId xmlns:a16="http://schemas.microsoft.com/office/drawing/2014/main" id="{BA458818-D702-4EBA-BDFB-039A76D6C63E}"/>
            </a:ext>
          </a:extLst>
        </xdr:cNvPr>
        <xdr:cNvCxnSpPr/>
      </xdr:nvCxnSpPr>
      <xdr:spPr>
        <a:xfrm>
          <a:off x="1130300" y="1082747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427D2C7-D093-4DEB-A45C-452B7C6176BB}"/>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216F329-B2FE-447F-BD96-E281371DA030}"/>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8D64DB49-C6C8-4905-B239-A8614493E32C}"/>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98E01370-9CAB-4C9F-BA1D-F73351224AA4}"/>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56623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122147FA-45FB-4749-88AA-B87AE2C0BE4C}"/>
            </a:ext>
          </a:extLst>
        </xdr:cNvPr>
        <xdr:cNvSpPr txBox="1"/>
      </xdr:nvSpPr>
      <xdr:spPr>
        <a:xfrm>
          <a:off x="3582044" y="1085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59889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CF75994-3DAC-4529-928D-F5C836DB55C9}"/>
            </a:ext>
          </a:extLst>
        </xdr:cNvPr>
        <xdr:cNvSpPr txBox="1"/>
      </xdr:nvSpPr>
      <xdr:spPr>
        <a:xfrm>
          <a:off x="27057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81115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699F842-3117-49B2-AFEE-9963D84B7C97}"/>
            </a:ext>
          </a:extLst>
        </xdr:cNvPr>
        <xdr:cNvSpPr txBox="1"/>
      </xdr:nvSpPr>
      <xdr:spPr>
        <a:xfrm>
          <a:off x="1816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68053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D8C2D85-0A98-4058-9DAD-1AAE9FCABF08}"/>
            </a:ext>
          </a:extLst>
        </xdr:cNvPr>
        <xdr:cNvSpPr txBox="1"/>
      </xdr:nvSpPr>
      <xdr:spPr>
        <a:xfrm>
          <a:off x="927744" y="108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85A2299-EC4F-41D8-BC55-73FE7CEA1C3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BC96D57-0438-470E-BAF8-7A65618FD82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4E37068-67EE-4F25-998D-26767705CD9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12EF873-810A-4F97-AB24-FF0197B418F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6786769-2C7E-40EB-92E6-16DCB4ADD7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E12E26D-3579-4586-81BE-72DA43176B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8F2D988-1BFE-4682-BAD6-46E203F7C16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BE27516-3D46-465D-8E2D-1059B13F75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77B0519-7E5A-4F89-A692-C69D95E4E1D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069BA1E-E97A-4224-BF27-044041D32C7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CFDB145-5C9F-4EFA-B7CA-AD3E575DC86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99C19B6-2184-414F-9859-77926689AA0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1C0FDAC-CDB6-4B3E-8B39-62AD47690AD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83FF1ADA-09BC-4C7D-B997-93764BBDF8C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902CAD7-F331-4395-B6DD-07C7B54F814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552B03AB-1555-45D1-9C62-29DE604A824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51BD305-6164-4323-BB1A-BA311006265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48C4F4F-1661-4DAD-BD2D-B76A55EB53B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605F15A-1619-4DF2-8A14-3B5E156A7FE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9CED0C59-6E12-4E8D-838C-9FDFE7596B9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FAC83FF-E710-4E3E-BDCA-60CC17CBE07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1FE5D07-494A-4D48-B2B7-4E12CDCB12F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644B9EB-325B-4BF5-A94E-3D0BF1658DD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C0C66663-14FB-40CF-A39D-353B4F61FF68}"/>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58D8E66-3FDC-4491-BF35-30179B37AB78}"/>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C1685C45-520D-4881-A692-55E75A4E346C}"/>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3A36350-A715-4940-8271-225956675298}"/>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53FC3020-837F-4CA8-9D09-E21E284BE521}"/>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18DB0AF-1098-4FA1-96EA-2881845BECF8}"/>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C9CA6968-B34C-4586-94C4-3EE0EA19F0A2}"/>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E9DC065B-996F-47BC-B567-39EC7736B285}"/>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42C101F6-83B5-4E2A-BA1F-F6B2935EB67A}"/>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BC76B7FF-A1A3-4FD8-BC88-64A6B0419DF5}"/>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9E9A46BF-985D-4EB5-AEE5-304D63238601}"/>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D1999B7-666A-42B5-8D3C-6A5411406C5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B1E053A-A071-4D32-AB88-F09A53E58E4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5ABEBE5-DB2D-4D85-B07A-2E59F9A592C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5CFEBCA-FBDF-4FBD-B69F-6C7D1025ADE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FA83480-0034-4428-8AD1-466C0DD3083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46782</xdr:rowOff>
    </xdr:from>
    <xdr:to>
      <xdr:col>55</xdr:col>
      <xdr:colOff>50800</xdr:colOff>
      <xdr:row>63</xdr:row>
      <xdr:rowOff>148382</xdr:rowOff>
    </xdr:to>
    <xdr:sp macro="" textlink="">
      <xdr:nvSpPr>
        <xdr:cNvPr id="248" name="楕円 247">
          <a:extLst>
            <a:ext uri="{FF2B5EF4-FFF2-40B4-BE49-F238E27FC236}">
              <a16:creationId xmlns:a16="http://schemas.microsoft.com/office/drawing/2014/main" id="{872BF198-C7A2-4439-B23A-1A2982DA73F9}"/>
            </a:ext>
          </a:extLst>
        </xdr:cNvPr>
        <xdr:cNvSpPr/>
      </xdr:nvSpPr>
      <xdr:spPr>
        <a:xfrm>
          <a:off x="10426700" y="108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25209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CAFBD2C-DF25-453E-A777-27FB8CF1AD28}"/>
            </a:ext>
          </a:extLst>
        </xdr:cNvPr>
        <xdr:cNvSpPr txBox="1"/>
      </xdr:nvSpPr>
      <xdr:spPr>
        <a:xfrm>
          <a:off x="10515600" y="10826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47402</xdr:rowOff>
    </xdr:from>
    <xdr:to>
      <xdr:col>50</xdr:col>
      <xdr:colOff>165100</xdr:colOff>
      <xdr:row>63</xdr:row>
      <xdr:rowOff>149002</xdr:rowOff>
    </xdr:to>
    <xdr:sp macro="" textlink="">
      <xdr:nvSpPr>
        <xdr:cNvPr id="250" name="楕円 249">
          <a:extLst>
            <a:ext uri="{FF2B5EF4-FFF2-40B4-BE49-F238E27FC236}">
              <a16:creationId xmlns:a16="http://schemas.microsoft.com/office/drawing/2014/main" id="{6CA53D62-E9EC-468C-9A02-4344CCE00943}"/>
            </a:ext>
          </a:extLst>
        </xdr:cNvPr>
        <xdr:cNvSpPr/>
      </xdr:nvSpPr>
      <xdr:spPr>
        <a:xfrm>
          <a:off x="9588500" y="1084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97582</xdr:rowOff>
    </xdr:from>
    <xdr:to>
      <xdr:col>55</xdr:col>
      <xdr:colOff>0</xdr:colOff>
      <xdr:row>63</xdr:row>
      <xdr:rowOff>98202</xdr:rowOff>
    </xdr:to>
    <xdr:cxnSp macro="">
      <xdr:nvCxnSpPr>
        <xdr:cNvPr id="251" name="直線コネクタ 250">
          <a:extLst>
            <a:ext uri="{FF2B5EF4-FFF2-40B4-BE49-F238E27FC236}">
              <a16:creationId xmlns:a16="http://schemas.microsoft.com/office/drawing/2014/main" id="{AB697708-7B4E-4069-B297-C8319144C1C8}"/>
            </a:ext>
          </a:extLst>
        </xdr:cNvPr>
        <xdr:cNvCxnSpPr/>
      </xdr:nvCxnSpPr>
      <xdr:spPr>
        <a:xfrm flipV="1">
          <a:off x="9639300" y="10898932"/>
          <a:ext cx="8382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48156</xdr:rowOff>
    </xdr:from>
    <xdr:to>
      <xdr:col>46</xdr:col>
      <xdr:colOff>38100</xdr:colOff>
      <xdr:row>63</xdr:row>
      <xdr:rowOff>149756</xdr:rowOff>
    </xdr:to>
    <xdr:sp macro="" textlink="">
      <xdr:nvSpPr>
        <xdr:cNvPr id="252" name="楕円 251">
          <a:extLst>
            <a:ext uri="{FF2B5EF4-FFF2-40B4-BE49-F238E27FC236}">
              <a16:creationId xmlns:a16="http://schemas.microsoft.com/office/drawing/2014/main" id="{2891BF60-0E10-4C04-B1BB-4E1BB2157E57}"/>
            </a:ext>
          </a:extLst>
        </xdr:cNvPr>
        <xdr:cNvSpPr/>
      </xdr:nvSpPr>
      <xdr:spPr>
        <a:xfrm>
          <a:off x="8699500" y="108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98202</xdr:rowOff>
    </xdr:from>
    <xdr:to>
      <xdr:col>50</xdr:col>
      <xdr:colOff>114300</xdr:colOff>
      <xdr:row>63</xdr:row>
      <xdr:rowOff>98956</xdr:rowOff>
    </xdr:to>
    <xdr:cxnSp macro="">
      <xdr:nvCxnSpPr>
        <xdr:cNvPr id="253" name="直線コネクタ 252">
          <a:extLst>
            <a:ext uri="{FF2B5EF4-FFF2-40B4-BE49-F238E27FC236}">
              <a16:creationId xmlns:a16="http://schemas.microsoft.com/office/drawing/2014/main" id="{29525324-F723-478C-864D-1503A7807B61}"/>
            </a:ext>
          </a:extLst>
        </xdr:cNvPr>
        <xdr:cNvCxnSpPr/>
      </xdr:nvCxnSpPr>
      <xdr:spPr>
        <a:xfrm flipV="1">
          <a:off x="8750300" y="10899552"/>
          <a:ext cx="8890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51657</xdr:rowOff>
    </xdr:from>
    <xdr:to>
      <xdr:col>41</xdr:col>
      <xdr:colOff>101600</xdr:colOff>
      <xdr:row>63</xdr:row>
      <xdr:rowOff>153257</xdr:rowOff>
    </xdr:to>
    <xdr:sp macro="" textlink="">
      <xdr:nvSpPr>
        <xdr:cNvPr id="254" name="楕円 253">
          <a:extLst>
            <a:ext uri="{FF2B5EF4-FFF2-40B4-BE49-F238E27FC236}">
              <a16:creationId xmlns:a16="http://schemas.microsoft.com/office/drawing/2014/main" id="{ED71B796-23CA-4583-9E01-91B7F1B43FC4}"/>
            </a:ext>
          </a:extLst>
        </xdr:cNvPr>
        <xdr:cNvSpPr/>
      </xdr:nvSpPr>
      <xdr:spPr>
        <a:xfrm>
          <a:off x="7810500" y="1085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98956</xdr:rowOff>
    </xdr:from>
    <xdr:to>
      <xdr:col>45</xdr:col>
      <xdr:colOff>177800</xdr:colOff>
      <xdr:row>63</xdr:row>
      <xdr:rowOff>102457</xdr:rowOff>
    </xdr:to>
    <xdr:cxnSp macro="">
      <xdr:nvCxnSpPr>
        <xdr:cNvPr id="255" name="直線コネクタ 254">
          <a:extLst>
            <a:ext uri="{FF2B5EF4-FFF2-40B4-BE49-F238E27FC236}">
              <a16:creationId xmlns:a16="http://schemas.microsoft.com/office/drawing/2014/main" id="{07601491-DF19-40CD-8517-A98A295C5AD7}"/>
            </a:ext>
          </a:extLst>
        </xdr:cNvPr>
        <xdr:cNvCxnSpPr/>
      </xdr:nvCxnSpPr>
      <xdr:spPr>
        <a:xfrm flipV="1">
          <a:off x="7861300" y="10900306"/>
          <a:ext cx="889000" cy="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51658</xdr:rowOff>
    </xdr:from>
    <xdr:to>
      <xdr:col>36</xdr:col>
      <xdr:colOff>165100</xdr:colOff>
      <xdr:row>63</xdr:row>
      <xdr:rowOff>153258</xdr:rowOff>
    </xdr:to>
    <xdr:sp macro="" textlink="">
      <xdr:nvSpPr>
        <xdr:cNvPr id="256" name="楕円 255">
          <a:extLst>
            <a:ext uri="{FF2B5EF4-FFF2-40B4-BE49-F238E27FC236}">
              <a16:creationId xmlns:a16="http://schemas.microsoft.com/office/drawing/2014/main" id="{D0B1BA15-C0B1-4523-94A6-D3EF15F86E35}"/>
            </a:ext>
          </a:extLst>
        </xdr:cNvPr>
        <xdr:cNvSpPr/>
      </xdr:nvSpPr>
      <xdr:spPr>
        <a:xfrm>
          <a:off x="6921500" y="1085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102457</xdr:rowOff>
    </xdr:from>
    <xdr:to>
      <xdr:col>41</xdr:col>
      <xdr:colOff>50800</xdr:colOff>
      <xdr:row>63</xdr:row>
      <xdr:rowOff>102458</xdr:rowOff>
    </xdr:to>
    <xdr:cxnSp macro="">
      <xdr:nvCxnSpPr>
        <xdr:cNvPr id="257" name="直線コネクタ 256">
          <a:extLst>
            <a:ext uri="{FF2B5EF4-FFF2-40B4-BE49-F238E27FC236}">
              <a16:creationId xmlns:a16="http://schemas.microsoft.com/office/drawing/2014/main" id="{60D0E8B7-F9C6-4AA4-9060-3CD62EC94A8E}"/>
            </a:ext>
          </a:extLst>
        </xdr:cNvPr>
        <xdr:cNvCxnSpPr/>
      </xdr:nvCxnSpPr>
      <xdr:spPr>
        <a:xfrm flipV="1">
          <a:off x="6972300" y="10903807"/>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0E8816D-22F4-43F4-A636-600A6751DBAC}"/>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E1C918D-B045-456F-813B-E7906700EAD7}"/>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FAE242A-BFAB-420E-AA49-574F8A481CE8}"/>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1604A75-D6ED-4BA7-B497-0CDA59345380}"/>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140129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D2C25D2-23A9-40F8-85D3-4B364B6BC47F}"/>
            </a:ext>
          </a:extLst>
        </xdr:cNvPr>
        <xdr:cNvSpPr txBox="1"/>
      </xdr:nvSpPr>
      <xdr:spPr>
        <a:xfrm>
          <a:off x="9327095" y="1094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140883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0F0A31B-DB54-4E89-8743-E07E7C2D4FC7}"/>
            </a:ext>
          </a:extLst>
        </xdr:cNvPr>
        <xdr:cNvSpPr txBox="1"/>
      </xdr:nvSpPr>
      <xdr:spPr>
        <a:xfrm>
          <a:off x="8450795" y="1094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144384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8C21790-EDCA-4338-892C-3E5975C120AD}"/>
            </a:ext>
          </a:extLst>
        </xdr:cNvPr>
        <xdr:cNvSpPr txBox="1"/>
      </xdr:nvSpPr>
      <xdr:spPr>
        <a:xfrm>
          <a:off x="7561795" y="10945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144385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BA10CF7B-3FE7-41FE-9727-EE19765FC596}"/>
            </a:ext>
          </a:extLst>
        </xdr:cNvPr>
        <xdr:cNvSpPr txBox="1"/>
      </xdr:nvSpPr>
      <xdr:spPr>
        <a:xfrm>
          <a:off x="6672795" y="1094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829281C-3418-4680-AB3A-875E0E02756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6031EF2-1981-4884-8EC2-EF0833C6F5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5B7411B-0378-4202-BBCF-9498F65D83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6152043-E1A4-492F-A377-CB86D7A3BE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9408DB8-C9D0-45DF-AF90-03A5D6C2350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17FBBB5-B8E2-4657-9016-B7489DB239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22DF7DB-6325-4532-9925-A5FD38CDD7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5C3BFCD-51B4-40FA-A867-2D7AB59900C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A918525F-79B1-4E03-935E-0F5F17B293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57AED5BC-0DB7-4613-9500-75404BCD4AB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CB96D9F9-E369-46EA-B033-2713A43D94F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410D243E-7C57-4DB6-9BA8-0B2818609DD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C67E21F2-18DA-4AFE-9D51-BCFB62951A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BFD47901-388C-434E-B71D-EF8A2F6607B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B12C0884-8301-422C-9654-477882D0F94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9D5B67E0-9A1F-4EF6-9FFB-274935B4C85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F461211-6CE1-4550-AC0C-9091038A1B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A04D4BC5-19C4-4F3A-BBB1-A17D0CA610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A5C80EC1-32E1-41DA-8F4E-955333CC372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4B4A1B59-04F5-4FFE-AF4B-563B92B2F44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84A39B19-7192-4DBF-8212-E030CC7D924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AAB7CE06-DA21-4AD5-83BB-F6D077CBE3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9961F3B6-73DC-42CF-8185-121EE22826F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B266C7BB-6B3F-4BE6-B0AD-AEFEA7BAE40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6C98CCD1-AD9A-400D-BC8E-6A327B960DD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A0D0F8CC-A81B-4228-BAF3-6AAB233704A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B5E0046D-2810-4D66-AA19-C42AAE21FA9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E2595ACF-FB13-454F-B219-22904769975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0D19F675-FD32-49ED-8919-653721F4CC7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328B6A18-428B-4730-AD33-C1EF86E9F73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94CC6747-6E28-4EF3-8F12-1004E0D4065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A19E0EA5-FA82-4102-B869-0B15F35628D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18466747-3F8B-4F6D-B0A7-3B63D82B890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E5457E8D-73AC-4C04-ADAE-B1AC316B78F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52E017C6-C834-4E45-BD92-556E7F22391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8A599453-97E5-464E-BA38-1F0848ADEDF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EC04CC89-527A-4EA6-8EB9-B74F86F51CF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B9D68E2F-F06C-4AA6-83E2-E1AC2DF2036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AEDDE63E-D3F9-48D1-8995-68BD405E5D1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FFB76BBC-FA96-4AFD-8F62-F298AFA8868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港湾・漁港】&#10;有形固定資産減価償却率グラフ枠">
          <a:extLst>
            <a:ext uri="{FF2B5EF4-FFF2-40B4-BE49-F238E27FC236}">
              <a16:creationId xmlns:a16="http://schemas.microsoft.com/office/drawing/2014/main" id="{F2303334-2F6E-4E45-A579-A502353E597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307" name="直線コネクタ 306">
          <a:extLst>
            <a:ext uri="{FF2B5EF4-FFF2-40B4-BE49-F238E27FC236}">
              <a16:creationId xmlns:a16="http://schemas.microsoft.com/office/drawing/2014/main" id="{8540C530-F80B-482D-83C3-421C764AFCC5}"/>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308" name="【港湾・漁港】&#10;有形固定資産減価償却率最小値テキスト">
          <a:extLst>
            <a:ext uri="{FF2B5EF4-FFF2-40B4-BE49-F238E27FC236}">
              <a16:creationId xmlns:a16="http://schemas.microsoft.com/office/drawing/2014/main" id="{E15D2ABC-7607-4D0E-82F6-EC82A18385BF}"/>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309" name="直線コネクタ 308">
          <a:extLst>
            <a:ext uri="{FF2B5EF4-FFF2-40B4-BE49-F238E27FC236}">
              <a16:creationId xmlns:a16="http://schemas.microsoft.com/office/drawing/2014/main" id="{F9092064-F28A-4ADA-A135-A3A6591B4247}"/>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310" name="【港湾・漁港】&#10;有形固定資産減価償却率最大値テキスト">
          <a:extLst>
            <a:ext uri="{FF2B5EF4-FFF2-40B4-BE49-F238E27FC236}">
              <a16:creationId xmlns:a16="http://schemas.microsoft.com/office/drawing/2014/main" id="{450548CD-E313-4B43-BB37-470D4170E509}"/>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311" name="直線コネクタ 310">
          <a:extLst>
            <a:ext uri="{FF2B5EF4-FFF2-40B4-BE49-F238E27FC236}">
              <a16:creationId xmlns:a16="http://schemas.microsoft.com/office/drawing/2014/main" id="{9A04ECDF-947C-4A8A-9E86-A4EFB63CC03E}"/>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312" name="【港湾・漁港】&#10;有形固定資産減価償却率平均値テキスト">
          <a:extLst>
            <a:ext uri="{FF2B5EF4-FFF2-40B4-BE49-F238E27FC236}">
              <a16:creationId xmlns:a16="http://schemas.microsoft.com/office/drawing/2014/main" id="{E1D70397-6A65-4A12-A81E-8E6ECDFD9F7C}"/>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313" name="フローチャート: 判断 312">
          <a:extLst>
            <a:ext uri="{FF2B5EF4-FFF2-40B4-BE49-F238E27FC236}">
              <a16:creationId xmlns:a16="http://schemas.microsoft.com/office/drawing/2014/main" id="{676049AA-A97E-4385-8B57-F98ECC3346FE}"/>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314" name="フローチャート: 判断 313">
          <a:extLst>
            <a:ext uri="{FF2B5EF4-FFF2-40B4-BE49-F238E27FC236}">
              <a16:creationId xmlns:a16="http://schemas.microsoft.com/office/drawing/2014/main" id="{89D2C128-2637-49A1-BDD9-F77B98DFEC54}"/>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315" name="フローチャート: 判断 314">
          <a:extLst>
            <a:ext uri="{FF2B5EF4-FFF2-40B4-BE49-F238E27FC236}">
              <a16:creationId xmlns:a16="http://schemas.microsoft.com/office/drawing/2014/main" id="{FCF3E8C3-B64C-48DA-8D6A-616CC261FFC8}"/>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316" name="フローチャート: 判断 315">
          <a:extLst>
            <a:ext uri="{FF2B5EF4-FFF2-40B4-BE49-F238E27FC236}">
              <a16:creationId xmlns:a16="http://schemas.microsoft.com/office/drawing/2014/main" id="{B713A9CC-BAB3-4AC1-AE4F-B5B074A1C6D5}"/>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317" name="フローチャート: 判断 316">
          <a:extLst>
            <a:ext uri="{FF2B5EF4-FFF2-40B4-BE49-F238E27FC236}">
              <a16:creationId xmlns:a16="http://schemas.microsoft.com/office/drawing/2014/main" id="{64F7854F-C487-4DD8-8D3B-8940A090BFB9}"/>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4D609307-BCAC-49CA-AB4A-C152DB65257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704DC07-9C29-4DEE-A8C3-5AA8C57348B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267DBE8-C44E-473A-9E19-0404D726A6B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4A8AC7E-5BF4-4A10-9E93-4A8194DE167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DAD330F6-6D15-45E2-8D75-C85445A44FF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79284</xdr:rowOff>
    </xdr:from>
    <xdr:to>
      <xdr:col>24</xdr:col>
      <xdr:colOff>114300</xdr:colOff>
      <xdr:row>104</xdr:row>
      <xdr:rowOff>9434</xdr:rowOff>
    </xdr:to>
    <xdr:sp macro="" textlink="">
      <xdr:nvSpPr>
        <xdr:cNvPr id="323" name="楕円 322">
          <a:extLst>
            <a:ext uri="{FF2B5EF4-FFF2-40B4-BE49-F238E27FC236}">
              <a16:creationId xmlns:a16="http://schemas.microsoft.com/office/drawing/2014/main" id="{FB75C7FA-A302-4D6A-9D0B-D665EC325464}"/>
            </a:ext>
          </a:extLst>
        </xdr:cNvPr>
        <xdr:cNvSpPr/>
      </xdr:nvSpPr>
      <xdr:spPr>
        <a:xfrm>
          <a:off x="45847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102161</xdr:rowOff>
    </xdr:from>
    <xdr:ext cx="405111" cy="259045"/>
    <xdr:sp macro="" textlink="">
      <xdr:nvSpPr>
        <xdr:cNvPr id="324" name="【港湾・漁港】&#10;有形固定資産減価償却率該当値テキスト">
          <a:extLst>
            <a:ext uri="{FF2B5EF4-FFF2-40B4-BE49-F238E27FC236}">
              <a16:creationId xmlns:a16="http://schemas.microsoft.com/office/drawing/2014/main" id="{7BFDDB2E-E83D-4424-BA29-CB0FDB73C82D}"/>
            </a:ext>
          </a:extLst>
        </xdr:cNvPr>
        <xdr:cNvSpPr txBox="1"/>
      </xdr:nvSpPr>
      <xdr:spPr>
        <a:xfrm>
          <a:off x="4673600" y="1759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20501</xdr:rowOff>
    </xdr:from>
    <xdr:to>
      <xdr:col>20</xdr:col>
      <xdr:colOff>38100</xdr:colOff>
      <xdr:row>103</xdr:row>
      <xdr:rowOff>122101</xdr:rowOff>
    </xdr:to>
    <xdr:sp macro="" textlink="">
      <xdr:nvSpPr>
        <xdr:cNvPr id="325" name="楕円 324">
          <a:extLst>
            <a:ext uri="{FF2B5EF4-FFF2-40B4-BE49-F238E27FC236}">
              <a16:creationId xmlns:a16="http://schemas.microsoft.com/office/drawing/2014/main" id="{155CD565-D8A3-48DB-9C61-712C360E594C}"/>
            </a:ext>
          </a:extLst>
        </xdr:cNvPr>
        <xdr:cNvSpPr/>
      </xdr:nvSpPr>
      <xdr:spPr>
        <a:xfrm>
          <a:off x="374650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71301</xdr:rowOff>
    </xdr:from>
    <xdr:to>
      <xdr:col>24</xdr:col>
      <xdr:colOff>63500</xdr:colOff>
      <xdr:row>103</xdr:row>
      <xdr:rowOff>130084</xdr:rowOff>
    </xdr:to>
    <xdr:cxnSp macro="">
      <xdr:nvCxnSpPr>
        <xdr:cNvPr id="326" name="直線コネクタ 325">
          <a:extLst>
            <a:ext uri="{FF2B5EF4-FFF2-40B4-BE49-F238E27FC236}">
              <a16:creationId xmlns:a16="http://schemas.microsoft.com/office/drawing/2014/main" id="{7C4991DB-16AD-469B-B8A4-8F50543FE7D4}"/>
            </a:ext>
          </a:extLst>
        </xdr:cNvPr>
        <xdr:cNvCxnSpPr/>
      </xdr:nvCxnSpPr>
      <xdr:spPr>
        <a:xfrm>
          <a:off x="3797300" y="1773065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138068</xdr:rowOff>
    </xdr:from>
    <xdr:to>
      <xdr:col>15</xdr:col>
      <xdr:colOff>101600</xdr:colOff>
      <xdr:row>103</xdr:row>
      <xdr:rowOff>68218</xdr:rowOff>
    </xdr:to>
    <xdr:sp macro="" textlink="">
      <xdr:nvSpPr>
        <xdr:cNvPr id="327" name="楕円 326">
          <a:extLst>
            <a:ext uri="{FF2B5EF4-FFF2-40B4-BE49-F238E27FC236}">
              <a16:creationId xmlns:a16="http://schemas.microsoft.com/office/drawing/2014/main" id="{6AFA3CAE-86A8-4DF2-9BBA-3DC29A000F16}"/>
            </a:ext>
          </a:extLst>
        </xdr:cNvPr>
        <xdr:cNvSpPr/>
      </xdr:nvSpPr>
      <xdr:spPr>
        <a:xfrm>
          <a:off x="2857500" y="1762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17418</xdr:rowOff>
    </xdr:from>
    <xdr:to>
      <xdr:col>19</xdr:col>
      <xdr:colOff>177800</xdr:colOff>
      <xdr:row>103</xdr:row>
      <xdr:rowOff>71301</xdr:rowOff>
    </xdr:to>
    <xdr:cxnSp macro="">
      <xdr:nvCxnSpPr>
        <xdr:cNvPr id="328" name="直線コネクタ 327">
          <a:extLst>
            <a:ext uri="{FF2B5EF4-FFF2-40B4-BE49-F238E27FC236}">
              <a16:creationId xmlns:a16="http://schemas.microsoft.com/office/drawing/2014/main" id="{4E64A25A-D11B-4D1E-A823-9F4F01B80983}"/>
            </a:ext>
          </a:extLst>
        </xdr:cNvPr>
        <xdr:cNvCxnSpPr/>
      </xdr:nvCxnSpPr>
      <xdr:spPr>
        <a:xfrm>
          <a:off x="2908300" y="17676768"/>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77651</xdr:rowOff>
    </xdr:from>
    <xdr:to>
      <xdr:col>10</xdr:col>
      <xdr:colOff>165100</xdr:colOff>
      <xdr:row>103</xdr:row>
      <xdr:rowOff>7801</xdr:rowOff>
    </xdr:to>
    <xdr:sp macro="" textlink="">
      <xdr:nvSpPr>
        <xdr:cNvPr id="329" name="楕円 328">
          <a:extLst>
            <a:ext uri="{FF2B5EF4-FFF2-40B4-BE49-F238E27FC236}">
              <a16:creationId xmlns:a16="http://schemas.microsoft.com/office/drawing/2014/main" id="{D58E4621-2EE3-49F1-8702-3E35E2A540F7}"/>
            </a:ext>
          </a:extLst>
        </xdr:cNvPr>
        <xdr:cNvSpPr/>
      </xdr:nvSpPr>
      <xdr:spPr>
        <a:xfrm>
          <a:off x="1968500" y="17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128451</xdr:rowOff>
    </xdr:from>
    <xdr:to>
      <xdr:col>15</xdr:col>
      <xdr:colOff>50800</xdr:colOff>
      <xdr:row>103</xdr:row>
      <xdr:rowOff>17418</xdr:rowOff>
    </xdr:to>
    <xdr:cxnSp macro="">
      <xdr:nvCxnSpPr>
        <xdr:cNvPr id="330" name="直線コネクタ 329">
          <a:extLst>
            <a:ext uri="{FF2B5EF4-FFF2-40B4-BE49-F238E27FC236}">
              <a16:creationId xmlns:a16="http://schemas.microsoft.com/office/drawing/2014/main" id="{B1200FFD-FB69-4FA2-A0A7-7B4F4E1AF0C0}"/>
            </a:ext>
          </a:extLst>
        </xdr:cNvPr>
        <xdr:cNvCxnSpPr/>
      </xdr:nvCxnSpPr>
      <xdr:spPr>
        <a:xfrm>
          <a:off x="2019300" y="17616351"/>
          <a:ext cx="8890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67855</xdr:rowOff>
    </xdr:from>
    <xdr:to>
      <xdr:col>6</xdr:col>
      <xdr:colOff>38100</xdr:colOff>
      <xdr:row>103</xdr:row>
      <xdr:rowOff>169455</xdr:rowOff>
    </xdr:to>
    <xdr:sp macro="" textlink="">
      <xdr:nvSpPr>
        <xdr:cNvPr id="331" name="楕円 330">
          <a:extLst>
            <a:ext uri="{FF2B5EF4-FFF2-40B4-BE49-F238E27FC236}">
              <a16:creationId xmlns:a16="http://schemas.microsoft.com/office/drawing/2014/main" id="{DE6AFC54-1269-4F8F-BAE3-ECAE84A817A0}"/>
            </a:ext>
          </a:extLst>
        </xdr:cNvPr>
        <xdr:cNvSpPr/>
      </xdr:nvSpPr>
      <xdr:spPr>
        <a:xfrm>
          <a:off x="1079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128451</xdr:rowOff>
    </xdr:from>
    <xdr:to>
      <xdr:col>10</xdr:col>
      <xdr:colOff>114300</xdr:colOff>
      <xdr:row>103</xdr:row>
      <xdr:rowOff>118655</xdr:rowOff>
    </xdr:to>
    <xdr:cxnSp macro="">
      <xdr:nvCxnSpPr>
        <xdr:cNvPr id="332" name="直線コネクタ 331">
          <a:extLst>
            <a:ext uri="{FF2B5EF4-FFF2-40B4-BE49-F238E27FC236}">
              <a16:creationId xmlns:a16="http://schemas.microsoft.com/office/drawing/2014/main" id="{962BF2D6-C392-4DF3-AD08-AF8D0BA44F16}"/>
            </a:ext>
          </a:extLst>
        </xdr:cNvPr>
        <xdr:cNvCxnSpPr/>
      </xdr:nvCxnSpPr>
      <xdr:spPr>
        <a:xfrm flipV="1">
          <a:off x="1130300" y="17616351"/>
          <a:ext cx="889000" cy="16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333" name="n_1aveValue【港湾・漁港】&#10;有形固定資産減価償却率">
          <a:extLst>
            <a:ext uri="{FF2B5EF4-FFF2-40B4-BE49-F238E27FC236}">
              <a16:creationId xmlns:a16="http://schemas.microsoft.com/office/drawing/2014/main" id="{F16DCEC6-26B0-4B78-A226-8DCB24EDCB39}"/>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334" name="n_2aveValue【港湾・漁港】&#10;有形固定資産減価償却率">
          <a:extLst>
            <a:ext uri="{FF2B5EF4-FFF2-40B4-BE49-F238E27FC236}">
              <a16:creationId xmlns:a16="http://schemas.microsoft.com/office/drawing/2014/main" id="{0C8053D9-297D-404C-85DC-FC435F23B633}"/>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335" name="n_3aveValue【港湾・漁港】&#10;有形固定資産減価償却率">
          <a:extLst>
            <a:ext uri="{FF2B5EF4-FFF2-40B4-BE49-F238E27FC236}">
              <a16:creationId xmlns:a16="http://schemas.microsoft.com/office/drawing/2014/main" id="{8F7F7043-4931-4D06-A3F4-FBAD6F134C81}"/>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336" name="n_4aveValue【港湾・漁港】&#10;有形固定資産減価償却率">
          <a:extLst>
            <a:ext uri="{FF2B5EF4-FFF2-40B4-BE49-F238E27FC236}">
              <a16:creationId xmlns:a16="http://schemas.microsoft.com/office/drawing/2014/main" id="{98F24C48-BEBB-4330-8A95-073132AEC83B}"/>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138628</xdr:rowOff>
    </xdr:from>
    <xdr:ext cx="405111" cy="259045"/>
    <xdr:sp macro="" textlink="">
      <xdr:nvSpPr>
        <xdr:cNvPr id="337" name="n_1mainValue【港湾・漁港】&#10;有形固定資産減価償却率">
          <a:extLst>
            <a:ext uri="{FF2B5EF4-FFF2-40B4-BE49-F238E27FC236}">
              <a16:creationId xmlns:a16="http://schemas.microsoft.com/office/drawing/2014/main" id="{AB2BEBC5-ED93-49A3-B167-3A76AD5EEE84}"/>
            </a:ext>
          </a:extLst>
        </xdr:cNvPr>
        <xdr:cNvSpPr txBox="1"/>
      </xdr:nvSpPr>
      <xdr:spPr>
        <a:xfrm>
          <a:off x="35820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84745</xdr:rowOff>
    </xdr:from>
    <xdr:ext cx="405111" cy="259045"/>
    <xdr:sp macro="" textlink="">
      <xdr:nvSpPr>
        <xdr:cNvPr id="338" name="n_2mainValue【港湾・漁港】&#10;有形固定資産減価償却率">
          <a:extLst>
            <a:ext uri="{FF2B5EF4-FFF2-40B4-BE49-F238E27FC236}">
              <a16:creationId xmlns:a16="http://schemas.microsoft.com/office/drawing/2014/main" id="{0CA30625-8278-4559-965F-51AAA0BBBDB3}"/>
            </a:ext>
          </a:extLst>
        </xdr:cNvPr>
        <xdr:cNvSpPr txBox="1"/>
      </xdr:nvSpPr>
      <xdr:spPr>
        <a:xfrm>
          <a:off x="2705744" y="1740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24328</xdr:rowOff>
    </xdr:from>
    <xdr:ext cx="405111" cy="259045"/>
    <xdr:sp macro="" textlink="">
      <xdr:nvSpPr>
        <xdr:cNvPr id="339" name="n_3mainValue【港湾・漁港】&#10;有形固定資産減価償却率">
          <a:extLst>
            <a:ext uri="{FF2B5EF4-FFF2-40B4-BE49-F238E27FC236}">
              <a16:creationId xmlns:a16="http://schemas.microsoft.com/office/drawing/2014/main" id="{334642E3-5CC8-425E-9952-D378E0DD47A7}"/>
            </a:ext>
          </a:extLst>
        </xdr:cNvPr>
        <xdr:cNvSpPr txBox="1"/>
      </xdr:nvSpPr>
      <xdr:spPr>
        <a:xfrm>
          <a:off x="1816744" y="1734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14532</xdr:rowOff>
    </xdr:from>
    <xdr:ext cx="405111" cy="259045"/>
    <xdr:sp macro="" textlink="">
      <xdr:nvSpPr>
        <xdr:cNvPr id="340" name="n_4mainValue【港湾・漁港】&#10;有形固定資産減価償却率">
          <a:extLst>
            <a:ext uri="{FF2B5EF4-FFF2-40B4-BE49-F238E27FC236}">
              <a16:creationId xmlns:a16="http://schemas.microsoft.com/office/drawing/2014/main" id="{959F13F3-7DCA-4876-A69A-E6F4018B754B}"/>
            </a:ext>
          </a:extLst>
        </xdr:cNvPr>
        <xdr:cNvSpPr txBox="1"/>
      </xdr:nvSpPr>
      <xdr:spPr>
        <a:xfrm>
          <a:off x="927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D1489D5E-014A-4C05-A491-ADAC2CFDFE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1361D8FF-941B-4DDB-9113-6C9EA433054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3A735335-B790-4CE6-AE60-9A3FA679E8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0AC91FC1-C537-4725-9365-61DAD13DE4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D0B1D30A-837C-4049-A0AA-841337C8B8E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1C594A29-EFE0-4861-A3AD-DD1B5D2C3E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0C7E390C-380E-4DAD-AF91-9FC63F5FAD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E809D37D-3DDE-407E-BA6E-8F8194BBE8C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8A46AFEE-D3A7-4E5A-9296-C1C92DC52A0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B061F7AF-F263-4B59-85E7-EE58398FD0A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C04CD1F5-2820-44DB-BD7A-ED73B7E66F7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52" name="テキスト ボックス 351">
          <a:extLst>
            <a:ext uri="{FF2B5EF4-FFF2-40B4-BE49-F238E27FC236}">
              <a16:creationId xmlns:a16="http://schemas.microsoft.com/office/drawing/2014/main" id="{15BFF285-7287-41DB-82A2-9A05C15E53B8}"/>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4D9E6A35-3321-45EB-AFB6-4533EB24413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354" name="テキスト ボックス 353">
          <a:extLst>
            <a:ext uri="{FF2B5EF4-FFF2-40B4-BE49-F238E27FC236}">
              <a16:creationId xmlns:a16="http://schemas.microsoft.com/office/drawing/2014/main" id="{A5B51CEA-9180-45B0-990D-D0C345349184}"/>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33A3B67C-0821-403F-AEA3-EFAA051A965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356" name="テキスト ボックス 355">
          <a:extLst>
            <a:ext uri="{FF2B5EF4-FFF2-40B4-BE49-F238E27FC236}">
              <a16:creationId xmlns:a16="http://schemas.microsoft.com/office/drawing/2014/main" id="{93B48D84-60ED-4126-8D5F-DA7740A89E8A}"/>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78934AE8-A9BC-4DF4-923C-7C1B4C93BF9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358" name="テキスト ボックス 357">
          <a:extLst>
            <a:ext uri="{FF2B5EF4-FFF2-40B4-BE49-F238E27FC236}">
              <a16:creationId xmlns:a16="http://schemas.microsoft.com/office/drawing/2014/main" id="{5C623FCC-C855-4756-B6FF-A31F277A60FB}"/>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9441E609-A302-4594-B5CF-CF4E51209F5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360" name="テキスト ボックス 359">
          <a:extLst>
            <a:ext uri="{FF2B5EF4-FFF2-40B4-BE49-F238E27FC236}">
              <a16:creationId xmlns:a16="http://schemas.microsoft.com/office/drawing/2014/main" id="{D82EAB1D-05F3-4AAC-9E67-68286BD2DDCF}"/>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871DE315-7A7D-4138-B44D-89013A742D8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62" name="テキスト ボックス 361">
          <a:extLst>
            <a:ext uri="{FF2B5EF4-FFF2-40B4-BE49-F238E27FC236}">
              <a16:creationId xmlns:a16="http://schemas.microsoft.com/office/drawing/2014/main" id="{AD2F197A-6D82-4378-BD90-5F1D84D55E33}"/>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港湾・漁港】&#10;一人当たり有形固定資産（償却資産）額グラフ枠">
          <a:extLst>
            <a:ext uri="{FF2B5EF4-FFF2-40B4-BE49-F238E27FC236}">
              <a16:creationId xmlns:a16="http://schemas.microsoft.com/office/drawing/2014/main" id="{9C32985C-EFDB-47B1-B910-E6FACE58097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364" name="直線コネクタ 363">
          <a:extLst>
            <a:ext uri="{FF2B5EF4-FFF2-40B4-BE49-F238E27FC236}">
              <a16:creationId xmlns:a16="http://schemas.microsoft.com/office/drawing/2014/main" id="{7B1F5783-1EC9-4172-8B39-F0112DEADE94}"/>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365" name="【港湾・漁港】&#10;一人当たり有形固定資産（償却資産）額最小値テキスト">
          <a:extLst>
            <a:ext uri="{FF2B5EF4-FFF2-40B4-BE49-F238E27FC236}">
              <a16:creationId xmlns:a16="http://schemas.microsoft.com/office/drawing/2014/main" id="{292C969F-884A-45FF-81A8-3E6B03FDC20D}"/>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366" name="直線コネクタ 365">
          <a:extLst>
            <a:ext uri="{FF2B5EF4-FFF2-40B4-BE49-F238E27FC236}">
              <a16:creationId xmlns:a16="http://schemas.microsoft.com/office/drawing/2014/main" id="{1A13A817-77FC-4F58-994C-0887A6139B95}"/>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367" name="【港湾・漁港】&#10;一人当たり有形固定資産（償却資産）額最大値テキスト">
          <a:extLst>
            <a:ext uri="{FF2B5EF4-FFF2-40B4-BE49-F238E27FC236}">
              <a16:creationId xmlns:a16="http://schemas.microsoft.com/office/drawing/2014/main" id="{0B51AB41-AE10-4760-8F77-9F99CB72BDB3}"/>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368" name="直線コネクタ 367">
          <a:extLst>
            <a:ext uri="{FF2B5EF4-FFF2-40B4-BE49-F238E27FC236}">
              <a16:creationId xmlns:a16="http://schemas.microsoft.com/office/drawing/2014/main" id="{72E243E6-B161-437A-9363-CE603365A1D4}"/>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369" name="【港湾・漁港】&#10;一人当たり有形固定資産（償却資産）額平均値テキスト">
          <a:extLst>
            <a:ext uri="{FF2B5EF4-FFF2-40B4-BE49-F238E27FC236}">
              <a16:creationId xmlns:a16="http://schemas.microsoft.com/office/drawing/2014/main" id="{7FB3B598-73F2-448A-9956-7E4C21408359}"/>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370" name="フローチャート: 判断 369">
          <a:extLst>
            <a:ext uri="{FF2B5EF4-FFF2-40B4-BE49-F238E27FC236}">
              <a16:creationId xmlns:a16="http://schemas.microsoft.com/office/drawing/2014/main" id="{F4E81F3A-67E0-46DF-A8C3-EE736BC8361F}"/>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371" name="フローチャート: 判断 370">
          <a:extLst>
            <a:ext uri="{FF2B5EF4-FFF2-40B4-BE49-F238E27FC236}">
              <a16:creationId xmlns:a16="http://schemas.microsoft.com/office/drawing/2014/main" id="{878647FD-F842-408A-9939-BB6808116DCE}"/>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372" name="フローチャート: 判断 371">
          <a:extLst>
            <a:ext uri="{FF2B5EF4-FFF2-40B4-BE49-F238E27FC236}">
              <a16:creationId xmlns:a16="http://schemas.microsoft.com/office/drawing/2014/main" id="{7A093169-436E-44B7-9D33-9458D573A1AB}"/>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373" name="フローチャート: 判断 372">
          <a:extLst>
            <a:ext uri="{FF2B5EF4-FFF2-40B4-BE49-F238E27FC236}">
              <a16:creationId xmlns:a16="http://schemas.microsoft.com/office/drawing/2014/main" id="{58C74920-F042-46DB-9987-A3EEB5DADA0B}"/>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374" name="フローチャート: 判断 373">
          <a:extLst>
            <a:ext uri="{FF2B5EF4-FFF2-40B4-BE49-F238E27FC236}">
              <a16:creationId xmlns:a16="http://schemas.microsoft.com/office/drawing/2014/main" id="{D59D0245-33BC-4133-B1E7-310C6A1C7EB2}"/>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BAB41596-DBD3-49A6-AAAC-F00D51A9C83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C2BE793F-DECE-4DCF-8788-CD6B4FACFDB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1AE7BE09-BBC8-4416-869A-287F349D330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63C22C21-FB43-40A4-B123-6B1DFCCBAF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DD7EE2BB-DA97-44B4-8CD4-E6EA13325FB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74470</xdr:rowOff>
    </xdr:from>
    <xdr:to>
      <xdr:col>55</xdr:col>
      <xdr:colOff>50800</xdr:colOff>
      <xdr:row>108</xdr:row>
      <xdr:rowOff>4620</xdr:rowOff>
    </xdr:to>
    <xdr:sp macro="" textlink="">
      <xdr:nvSpPr>
        <xdr:cNvPr id="380" name="楕円 379">
          <a:extLst>
            <a:ext uri="{FF2B5EF4-FFF2-40B4-BE49-F238E27FC236}">
              <a16:creationId xmlns:a16="http://schemas.microsoft.com/office/drawing/2014/main" id="{D8DDB0E6-55A2-4A0D-8528-9068755FD6E5}"/>
            </a:ext>
          </a:extLst>
        </xdr:cNvPr>
        <xdr:cNvSpPr/>
      </xdr:nvSpPr>
      <xdr:spPr>
        <a:xfrm>
          <a:off x="10426700" y="184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52897</xdr:rowOff>
    </xdr:from>
    <xdr:ext cx="599010" cy="259045"/>
    <xdr:sp macro="" textlink="">
      <xdr:nvSpPr>
        <xdr:cNvPr id="381" name="【港湾・漁港】&#10;一人当たり有形固定資産（償却資産）額該当値テキスト">
          <a:extLst>
            <a:ext uri="{FF2B5EF4-FFF2-40B4-BE49-F238E27FC236}">
              <a16:creationId xmlns:a16="http://schemas.microsoft.com/office/drawing/2014/main" id="{3591B2F6-57EE-4A59-9D2C-95B8029F0A5B}"/>
            </a:ext>
          </a:extLst>
        </xdr:cNvPr>
        <xdr:cNvSpPr txBox="1"/>
      </xdr:nvSpPr>
      <xdr:spPr>
        <a:xfrm>
          <a:off x="10515600" y="1839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76054</xdr:rowOff>
    </xdr:from>
    <xdr:to>
      <xdr:col>50</xdr:col>
      <xdr:colOff>165100</xdr:colOff>
      <xdr:row>108</xdr:row>
      <xdr:rowOff>6204</xdr:rowOff>
    </xdr:to>
    <xdr:sp macro="" textlink="">
      <xdr:nvSpPr>
        <xdr:cNvPr id="382" name="楕円 381">
          <a:extLst>
            <a:ext uri="{FF2B5EF4-FFF2-40B4-BE49-F238E27FC236}">
              <a16:creationId xmlns:a16="http://schemas.microsoft.com/office/drawing/2014/main" id="{82789ED5-EC7C-4C1E-8751-331884F20661}"/>
            </a:ext>
          </a:extLst>
        </xdr:cNvPr>
        <xdr:cNvSpPr/>
      </xdr:nvSpPr>
      <xdr:spPr>
        <a:xfrm>
          <a:off x="9588500" y="1842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125270</xdr:rowOff>
    </xdr:from>
    <xdr:to>
      <xdr:col>55</xdr:col>
      <xdr:colOff>0</xdr:colOff>
      <xdr:row>107</xdr:row>
      <xdr:rowOff>126854</xdr:rowOff>
    </xdr:to>
    <xdr:cxnSp macro="">
      <xdr:nvCxnSpPr>
        <xdr:cNvPr id="383" name="直線コネクタ 382">
          <a:extLst>
            <a:ext uri="{FF2B5EF4-FFF2-40B4-BE49-F238E27FC236}">
              <a16:creationId xmlns:a16="http://schemas.microsoft.com/office/drawing/2014/main" id="{BB948631-A99D-48CA-B033-2C4B3179A489}"/>
            </a:ext>
          </a:extLst>
        </xdr:cNvPr>
        <xdr:cNvCxnSpPr/>
      </xdr:nvCxnSpPr>
      <xdr:spPr>
        <a:xfrm flipV="1">
          <a:off x="9639300" y="18470420"/>
          <a:ext cx="8382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77339</xdr:rowOff>
    </xdr:from>
    <xdr:to>
      <xdr:col>46</xdr:col>
      <xdr:colOff>38100</xdr:colOff>
      <xdr:row>108</xdr:row>
      <xdr:rowOff>7489</xdr:rowOff>
    </xdr:to>
    <xdr:sp macro="" textlink="">
      <xdr:nvSpPr>
        <xdr:cNvPr id="384" name="楕円 383">
          <a:extLst>
            <a:ext uri="{FF2B5EF4-FFF2-40B4-BE49-F238E27FC236}">
              <a16:creationId xmlns:a16="http://schemas.microsoft.com/office/drawing/2014/main" id="{FF051DDE-F3F6-49B3-9FAC-C2EF5FE1AB8B}"/>
            </a:ext>
          </a:extLst>
        </xdr:cNvPr>
        <xdr:cNvSpPr/>
      </xdr:nvSpPr>
      <xdr:spPr>
        <a:xfrm>
          <a:off x="8699500" y="184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126854</xdr:rowOff>
    </xdr:from>
    <xdr:to>
      <xdr:col>50</xdr:col>
      <xdr:colOff>114300</xdr:colOff>
      <xdr:row>107</xdr:row>
      <xdr:rowOff>128139</xdr:rowOff>
    </xdr:to>
    <xdr:cxnSp macro="">
      <xdr:nvCxnSpPr>
        <xdr:cNvPr id="385" name="直線コネクタ 384">
          <a:extLst>
            <a:ext uri="{FF2B5EF4-FFF2-40B4-BE49-F238E27FC236}">
              <a16:creationId xmlns:a16="http://schemas.microsoft.com/office/drawing/2014/main" id="{251077F7-6425-4204-9270-90832733668E}"/>
            </a:ext>
          </a:extLst>
        </xdr:cNvPr>
        <xdr:cNvCxnSpPr/>
      </xdr:nvCxnSpPr>
      <xdr:spPr>
        <a:xfrm flipV="1">
          <a:off x="8750300" y="18472004"/>
          <a:ext cx="889000" cy="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77681</xdr:rowOff>
    </xdr:from>
    <xdr:to>
      <xdr:col>41</xdr:col>
      <xdr:colOff>101600</xdr:colOff>
      <xdr:row>108</xdr:row>
      <xdr:rowOff>7831</xdr:rowOff>
    </xdr:to>
    <xdr:sp macro="" textlink="">
      <xdr:nvSpPr>
        <xdr:cNvPr id="386" name="楕円 385">
          <a:extLst>
            <a:ext uri="{FF2B5EF4-FFF2-40B4-BE49-F238E27FC236}">
              <a16:creationId xmlns:a16="http://schemas.microsoft.com/office/drawing/2014/main" id="{4F9A234F-49AF-43B6-BEED-D207DCD26EA1}"/>
            </a:ext>
          </a:extLst>
        </xdr:cNvPr>
        <xdr:cNvSpPr/>
      </xdr:nvSpPr>
      <xdr:spPr>
        <a:xfrm>
          <a:off x="7810500" y="1842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128139</xdr:rowOff>
    </xdr:from>
    <xdr:to>
      <xdr:col>45</xdr:col>
      <xdr:colOff>177800</xdr:colOff>
      <xdr:row>107</xdr:row>
      <xdr:rowOff>128481</xdr:rowOff>
    </xdr:to>
    <xdr:cxnSp macro="">
      <xdr:nvCxnSpPr>
        <xdr:cNvPr id="387" name="直線コネクタ 386">
          <a:extLst>
            <a:ext uri="{FF2B5EF4-FFF2-40B4-BE49-F238E27FC236}">
              <a16:creationId xmlns:a16="http://schemas.microsoft.com/office/drawing/2014/main" id="{6A28F9DA-3875-4E0E-A9B1-30B952CADA66}"/>
            </a:ext>
          </a:extLst>
        </xdr:cNvPr>
        <xdr:cNvCxnSpPr/>
      </xdr:nvCxnSpPr>
      <xdr:spPr>
        <a:xfrm flipV="1">
          <a:off x="7861300" y="18473289"/>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130118</xdr:rowOff>
    </xdr:from>
    <xdr:to>
      <xdr:col>36</xdr:col>
      <xdr:colOff>165100</xdr:colOff>
      <xdr:row>108</xdr:row>
      <xdr:rowOff>60268</xdr:rowOff>
    </xdr:to>
    <xdr:sp macro="" textlink="">
      <xdr:nvSpPr>
        <xdr:cNvPr id="388" name="楕円 387">
          <a:extLst>
            <a:ext uri="{FF2B5EF4-FFF2-40B4-BE49-F238E27FC236}">
              <a16:creationId xmlns:a16="http://schemas.microsoft.com/office/drawing/2014/main" id="{2F363789-D790-49FD-926F-43718A7A06DE}"/>
            </a:ext>
          </a:extLst>
        </xdr:cNvPr>
        <xdr:cNvSpPr/>
      </xdr:nvSpPr>
      <xdr:spPr>
        <a:xfrm>
          <a:off x="6921500" y="1847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128481</xdr:rowOff>
    </xdr:from>
    <xdr:to>
      <xdr:col>41</xdr:col>
      <xdr:colOff>50800</xdr:colOff>
      <xdr:row>108</xdr:row>
      <xdr:rowOff>9468</xdr:rowOff>
    </xdr:to>
    <xdr:cxnSp macro="">
      <xdr:nvCxnSpPr>
        <xdr:cNvPr id="389" name="直線コネクタ 388">
          <a:extLst>
            <a:ext uri="{FF2B5EF4-FFF2-40B4-BE49-F238E27FC236}">
              <a16:creationId xmlns:a16="http://schemas.microsoft.com/office/drawing/2014/main" id="{BCAE7C69-5AA9-492C-B759-F9F9611633FC}"/>
            </a:ext>
          </a:extLst>
        </xdr:cNvPr>
        <xdr:cNvCxnSpPr/>
      </xdr:nvCxnSpPr>
      <xdr:spPr>
        <a:xfrm flipV="1">
          <a:off x="6972300" y="18473631"/>
          <a:ext cx="889000" cy="5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390" name="n_1aveValue【港湾・漁港】&#10;一人当たり有形固定資産（償却資産）額">
          <a:extLst>
            <a:ext uri="{FF2B5EF4-FFF2-40B4-BE49-F238E27FC236}">
              <a16:creationId xmlns:a16="http://schemas.microsoft.com/office/drawing/2014/main" id="{3B90AD46-0B74-48B1-828B-B88EF4EB8CE1}"/>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391" name="n_2aveValue【港湾・漁港】&#10;一人当たり有形固定資産（償却資産）額">
          <a:extLst>
            <a:ext uri="{FF2B5EF4-FFF2-40B4-BE49-F238E27FC236}">
              <a16:creationId xmlns:a16="http://schemas.microsoft.com/office/drawing/2014/main" id="{0CCE4BA0-F30F-4485-A272-B96AA92627F0}"/>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392" name="n_3aveValue【港湾・漁港】&#10;一人当たり有形固定資産（償却資産）額">
          <a:extLst>
            <a:ext uri="{FF2B5EF4-FFF2-40B4-BE49-F238E27FC236}">
              <a16:creationId xmlns:a16="http://schemas.microsoft.com/office/drawing/2014/main" id="{5E61B443-F34F-4244-AEE1-87F554DA83ED}"/>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128689</xdr:rowOff>
    </xdr:from>
    <xdr:ext cx="599010" cy="259045"/>
    <xdr:sp macro="" textlink="">
      <xdr:nvSpPr>
        <xdr:cNvPr id="393" name="n_4aveValue【港湾・漁港】&#10;一人当たり有形固定資産（償却資産）額">
          <a:extLst>
            <a:ext uri="{FF2B5EF4-FFF2-40B4-BE49-F238E27FC236}">
              <a16:creationId xmlns:a16="http://schemas.microsoft.com/office/drawing/2014/main" id="{1021888B-6AD6-4BAE-B1AD-993FD9CA9E61}"/>
            </a:ext>
          </a:extLst>
        </xdr:cNvPr>
        <xdr:cNvSpPr txBox="1"/>
      </xdr:nvSpPr>
      <xdr:spPr>
        <a:xfrm>
          <a:off x="6672795" y="1813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168781</xdr:rowOff>
    </xdr:from>
    <xdr:ext cx="599010" cy="259045"/>
    <xdr:sp macro="" textlink="">
      <xdr:nvSpPr>
        <xdr:cNvPr id="394" name="n_1mainValue【港湾・漁港】&#10;一人当たり有形固定資産（償却資産）額">
          <a:extLst>
            <a:ext uri="{FF2B5EF4-FFF2-40B4-BE49-F238E27FC236}">
              <a16:creationId xmlns:a16="http://schemas.microsoft.com/office/drawing/2014/main" id="{8797E1C8-0E5C-4B74-9741-A9282A647168}"/>
            </a:ext>
          </a:extLst>
        </xdr:cNvPr>
        <xdr:cNvSpPr txBox="1"/>
      </xdr:nvSpPr>
      <xdr:spPr>
        <a:xfrm>
          <a:off x="9327095" y="1851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170066</xdr:rowOff>
    </xdr:from>
    <xdr:ext cx="599010" cy="259045"/>
    <xdr:sp macro="" textlink="">
      <xdr:nvSpPr>
        <xdr:cNvPr id="395" name="n_2mainValue【港湾・漁港】&#10;一人当たり有形固定資産（償却資産）額">
          <a:extLst>
            <a:ext uri="{FF2B5EF4-FFF2-40B4-BE49-F238E27FC236}">
              <a16:creationId xmlns:a16="http://schemas.microsoft.com/office/drawing/2014/main" id="{5A3B5627-48ED-4702-BB1C-D61628545EAD}"/>
            </a:ext>
          </a:extLst>
        </xdr:cNvPr>
        <xdr:cNvSpPr txBox="1"/>
      </xdr:nvSpPr>
      <xdr:spPr>
        <a:xfrm>
          <a:off x="8450795" y="1851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170408</xdr:rowOff>
    </xdr:from>
    <xdr:ext cx="599010" cy="259045"/>
    <xdr:sp macro="" textlink="">
      <xdr:nvSpPr>
        <xdr:cNvPr id="396" name="n_3mainValue【港湾・漁港】&#10;一人当たり有形固定資産（償却資産）額">
          <a:extLst>
            <a:ext uri="{FF2B5EF4-FFF2-40B4-BE49-F238E27FC236}">
              <a16:creationId xmlns:a16="http://schemas.microsoft.com/office/drawing/2014/main" id="{7DBA4D50-EA78-4975-8D70-5E30E78A5DA6}"/>
            </a:ext>
          </a:extLst>
        </xdr:cNvPr>
        <xdr:cNvSpPr txBox="1"/>
      </xdr:nvSpPr>
      <xdr:spPr>
        <a:xfrm>
          <a:off x="7561795" y="1851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51395</xdr:rowOff>
    </xdr:from>
    <xdr:ext cx="599010" cy="259045"/>
    <xdr:sp macro="" textlink="">
      <xdr:nvSpPr>
        <xdr:cNvPr id="397" name="n_4mainValue【港湾・漁港】&#10;一人当たり有形固定資産（償却資産）額">
          <a:extLst>
            <a:ext uri="{FF2B5EF4-FFF2-40B4-BE49-F238E27FC236}">
              <a16:creationId xmlns:a16="http://schemas.microsoft.com/office/drawing/2014/main" id="{42525044-003B-4959-B04D-DAACE21D489D}"/>
            </a:ext>
          </a:extLst>
        </xdr:cNvPr>
        <xdr:cNvSpPr txBox="1"/>
      </xdr:nvSpPr>
      <xdr:spPr>
        <a:xfrm>
          <a:off x="6672795" y="1856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1090A7AE-B684-4B89-996E-092C3A851E1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B5D2711-8121-4A47-92C0-EDC46BA0A58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298A4798-0461-470F-AF10-5C26CA13612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159EA6C4-C05A-4D71-8CEE-AE03B75F1BD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2BB70D7-75ED-4C64-8CB3-B48B1E9B03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363B8CDC-8CD0-4C2C-B06A-F1BA0BFA2E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92F70A83-247B-4000-98B0-21692EB8B2A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4C06EA35-1380-4F65-A292-997329500FB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2B7BBC57-D5EE-400E-B485-C6AB9489493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7B5B0F88-72A6-4CB5-8312-5B686CD69C0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BA82B527-5778-469E-92A7-C769BB68ACC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32B8C2A4-9C6E-4FBA-B4BB-07EFFBB3555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C4439D9C-5312-44DD-9166-986BF70C8DC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F7490343-A657-4367-B71F-F1A3E79848F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502F64CB-A812-4ACD-B4C8-90C68687863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A605E574-F87C-4AA8-9130-4FA81BD517F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7E0C4BB8-353B-4F6D-9012-88D257FE017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755BE98F-D4D5-450B-AB49-DA636BA9DBB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53F3727C-3D43-487E-BC7D-803A07AFAEE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E98C0E7B-D513-4425-98B5-97A0E6B7E73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ED1451C2-F9ED-49A8-847F-997F94FADB4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A8C1DBBE-7B2F-4CE8-84DE-A6F1B1EA503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436C6941-5C8C-436D-BDA8-4EDBFEA808C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5CE879AB-A3C7-4BD0-88FA-2A5A487C31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9C3D673C-A22F-4129-A873-5B523417E31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3" name="直線コネクタ 422">
          <a:extLst>
            <a:ext uri="{FF2B5EF4-FFF2-40B4-BE49-F238E27FC236}">
              <a16:creationId xmlns:a16="http://schemas.microsoft.com/office/drawing/2014/main" id="{A2C62924-5BE5-495B-9807-C481CA10B4B4}"/>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4" name="【認定こども園・幼稚園・保育所】&#10;有形固定資産減価償却率最小値テキスト">
          <a:extLst>
            <a:ext uri="{FF2B5EF4-FFF2-40B4-BE49-F238E27FC236}">
              <a16:creationId xmlns:a16="http://schemas.microsoft.com/office/drawing/2014/main" id="{437D301B-F369-4BBB-9496-4110EED97CCD}"/>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5" name="直線コネクタ 424">
          <a:extLst>
            <a:ext uri="{FF2B5EF4-FFF2-40B4-BE49-F238E27FC236}">
              <a16:creationId xmlns:a16="http://schemas.microsoft.com/office/drawing/2014/main" id="{D0B2449D-165B-4C9F-9EC6-C2DB859CE15E}"/>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6" name="【認定こども園・幼稚園・保育所】&#10;有形固定資産減価償却率最大値テキスト">
          <a:extLst>
            <a:ext uri="{FF2B5EF4-FFF2-40B4-BE49-F238E27FC236}">
              <a16:creationId xmlns:a16="http://schemas.microsoft.com/office/drawing/2014/main" id="{0D038008-929B-4C6D-A6A1-EF899BA75C6B}"/>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7" name="直線コネクタ 426">
          <a:extLst>
            <a:ext uri="{FF2B5EF4-FFF2-40B4-BE49-F238E27FC236}">
              <a16:creationId xmlns:a16="http://schemas.microsoft.com/office/drawing/2014/main" id="{1CA042FD-12A9-4839-8A4F-E8723B77B8E6}"/>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103E58CE-7FBD-437F-9418-AC15B28A3834}"/>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9" name="フローチャート: 判断 428">
          <a:extLst>
            <a:ext uri="{FF2B5EF4-FFF2-40B4-BE49-F238E27FC236}">
              <a16:creationId xmlns:a16="http://schemas.microsoft.com/office/drawing/2014/main" id="{83505714-332A-495A-9184-3C8A84F57336}"/>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30" name="フローチャート: 判断 429">
          <a:extLst>
            <a:ext uri="{FF2B5EF4-FFF2-40B4-BE49-F238E27FC236}">
              <a16:creationId xmlns:a16="http://schemas.microsoft.com/office/drawing/2014/main" id="{387AD9E3-62E8-450A-9B81-F8E40259CAB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1" name="フローチャート: 判断 430">
          <a:extLst>
            <a:ext uri="{FF2B5EF4-FFF2-40B4-BE49-F238E27FC236}">
              <a16:creationId xmlns:a16="http://schemas.microsoft.com/office/drawing/2014/main" id="{B8C538F7-4A81-4900-B784-5BC45C7FB27E}"/>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2" name="フローチャート: 判断 431">
          <a:extLst>
            <a:ext uri="{FF2B5EF4-FFF2-40B4-BE49-F238E27FC236}">
              <a16:creationId xmlns:a16="http://schemas.microsoft.com/office/drawing/2014/main" id="{F393010F-4AF3-404F-AD7E-4D1C6F8D47C7}"/>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3" name="フローチャート: 判断 432">
          <a:extLst>
            <a:ext uri="{FF2B5EF4-FFF2-40B4-BE49-F238E27FC236}">
              <a16:creationId xmlns:a16="http://schemas.microsoft.com/office/drawing/2014/main" id="{1A105F42-B322-4220-B4DA-5044980CEF6E}"/>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EBDFAA4-1C2C-4D99-92E1-56D47D01BB4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A81EF52-296F-41D3-94A4-25C87E03E2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E90D74D-953D-446A-BC8D-09BF4805800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C8898AF-250C-475B-9307-9716F0A62C2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D8D246FB-B12A-4079-9AA2-F2537007839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170724</xdr:rowOff>
    </xdr:from>
    <xdr:to>
      <xdr:col>85</xdr:col>
      <xdr:colOff>177800</xdr:colOff>
      <xdr:row>40</xdr:row>
      <xdr:rowOff>100874</xdr:rowOff>
    </xdr:to>
    <xdr:sp macro="" textlink="">
      <xdr:nvSpPr>
        <xdr:cNvPr id="439" name="楕円 438">
          <a:extLst>
            <a:ext uri="{FF2B5EF4-FFF2-40B4-BE49-F238E27FC236}">
              <a16:creationId xmlns:a16="http://schemas.microsoft.com/office/drawing/2014/main" id="{4B7B39C0-A274-4F4D-A642-FEE05B1DAF9D}"/>
            </a:ext>
          </a:extLst>
        </xdr:cNvPr>
        <xdr:cNvSpPr/>
      </xdr:nvSpPr>
      <xdr:spPr>
        <a:xfrm>
          <a:off x="16268700" y="68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149151</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3DC6614A-D5DD-4A39-AA70-045C03C14025}"/>
            </a:ext>
          </a:extLst>
        </xdr:cNvPr>
        <xdr:cNvSpPr txBox="1"/>
      </xdr:nvSpPr>
      <xdr:spPr>
        <a:xfrm>
          <a:off x="16357600"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129903</xdr:rowOff>
    </xdr:from>
    <xdr:to>
      <xdr:col>81</xdr:col>
      <xdr:colOff>101600</xdr:colOff>
      <xdr:row>40</xdr:row>
      <xdr:rowOff>60053</xdr:rowOff>
    </xdr:to>
    <xdr:sp macro="" textlink="">
      <xdr:nvSpPr>
        <xdr:cNvPr id="441" name="楕円 440">
          <a:extLst>
            <a:ext uri="{FF2B5EF4-FFF2-40B4-BE49-F238E27FC236}">
              <a16:creationId xmlns:a16="http://schemas.microsoft.com/office/drawing/2014/main" id="{D8E8A6AC-FBA4-420A-BDAE-D474214780F7}"/>
            </a:ext>
          </a:extLst>
        </xdr:cNvPr>
        <xdr:cNvSpPr/>
      </xdr:nvSpPr>
      <xdr:spPr>
        <a:xfrm>
          <a:off x="15430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9253</xdr:rowOff>
    </xdr:from>
    <xdr:to>
      <xdr:col>85</xdr:col>
      <xdr:colOff>127000</xdr:colOff>
      <xdr:row>40</xdr:row>
      <xdr:rowOff>50074</xdr:rowOff>
    </xdr:to>
    <xdr:cxnSp macro="">
      <xdr:nvCxnSpPr>
        <xdr:cNvPr id="442" name="直線コネクタ 441">
          <a:extLst>
            <a:ext uri="{FF2B5EF4-FFF2-40B4-BE49-F238E27FC236}">
              <a16:creationId xmlns:a16="http://schemas.microsoft.com/office/drawing/2014/main" id="{7F081B42-0F30-4CE1-AA2C-8D9A2E4B1437}"/>
            </a:ext>
          </a:extLst>
        </xdr:cNvPr>
        <xdr:cNvCxnSpPr/>
      </xdr:nvCxnSpPr>
      <xdr:spPr>
        <a:xfrm>
          <a:off x="15481300" y="686725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12337</xdr:rowOff>
    </xdr:from>
    <xdr:to>
      <xdr:col>76</xdr:col>
      <xdr:colOff>165100</xdr:colOff>
      <xdr:row>40</xdr:row>
      <xdr:rowOff>113937</xdr:rowOff>
    </xdr:to>
    <xdr:sp macro="" textlink="">
      <xdr:nvSpPr>
        <xdr:cNvPr id="443" name="楕円 442">
          <a:extLst>
            <a:ext uri="{FF2B5EF4-FFF2-40B4-BE49-F238E27FC236}">
              <a16:creationId xmlns:a16="http://schemas.microsoft.com/office/drawing/2014/main" id="{259EA60B-4435-4B7A-824D-54FF91508DD2}"/>
            </a:ext>
          </a:extLst>
        </xdr:cNvPr>
        <xdr:cNvSpPr/>
      </xdr:nvSpPr>
      <xdr:spPr>
        <a:xfrm>
          <a:off x="14541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9253</xdr:rowOff>
    </xdr:from>
    <xdr:to>
      <xdr:col>81</xdr:col>
      <xdr:colOff>50800</xdr:colOff>
      <xdr:row>40</xdr:row>
      <xdr:rowOff>63137</xdr:rowOff>
    </xdr:to>
    <xdr:cxnSp macro="">
      <xdr:nvCxnSpPr>
        <xdr:cNvPr id="444" name="直線コネクタ 443">
          <a:extLst>
            <a:ext uri="{FF2B5EF4-FFF2-40B4-BE49-F238E27FC236}">
              <a16:creationId xmlns:a16="http://schemas.microsoft.com/office/drawing/2014/main" id="{83B6F872-3E23-4DBC-AC12-5044826CB2E2}"/>
            </a:ext>
          </a:extLst>
        </xdr:cNvPr>
        <xdr:cNvCxnSpPr/>
      </xdr:nvCxnSpPr>
      <xdr:spPr>
        <a:xfrm flipV="1">
          <a:off x="14592300" y="686725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146231</xdr:rowOff>
    </xdr:from>
    <xdr:to>
      <xdr:col>72</xdr:col>
      <xdr:colOff>38100</xdr:colOff>
      <xdr:row>40</xdr:row>
      <xdr:rowOff>76381</xdr:rowOff>
    </xdr:to>
    <xdr:sp macro="" textlink="">
      <xdr:nvSpPr>
        <xdr:cNvPr id="445" name="楕円 444">
          <a:extLst>
            <a:ext uri="{FF2B5EF4-FFF2-40B4-BE49-F238E27FC236}">
              <a16:creationId xmlns:a16="http://schemas.microsoft.com/office/drawing/2014/main" id="{F538B66E-AC52-4A8C-BF23-1D482030C179}"/>
            </a:ext>
          </a:extLst>
        </xdr:cNvPr>
        <xdr:cNvSpPr/>
      </xdr:nvSpPr>
      <xdr:spPr>
        <a:xfrm>
          <a:off x="13652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25581</xdr:rowOff>
    </xdr:from>
    <xdr:to>
      <xdr:col>76</xdr:col>
      <xdr:colOff>114300</xdr:colOff>
      <xdr:row>40</xdr:row>
      <xdr:rowOff>63137</xdr:rowOff>
    </xdr:to>
    <xdr:cxnSp macro="">
      <xdr:nvCxnSpPr>
        <xdr:cNvPr id="446" name="直線コネクタ 445">
          <a:extLst>
            <a:ext uri="{FF2B5EF4-FFF2-40B4-BE49-F238E27FC236}">
              <a16:creationId xmlns:a16="http://schemas.microsoft.com/office/drawing/2014/main" id="{DDCFFE52-13A6-458B-8AC6-1C96C5245456}"/>
            </a:ext>
          </a:extLst>
        </xdr:cNvPr>
        <xdr:cNvCxnSpPr/>
      </xdr:nvCxnSpPr>
      <xdr:spPr>
        <a:xfrm>
          <a:off x="13703300" y="688358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111941</xdr:rowOff>
    </xdr:from>
    <xdr:to>
      <xdr:col>67</xdr:col>
      <xdr:colOff>101600</xdr:colOff>
      <xdr:row>40</xdr:row>
      <xdr:rowOff>42091</xdr:rowOff>
    </xdr:to>
    <xdr:sp macro="" textlink="">
      <xdr:nvSpPr>
        <xdr:cNvPr id="447" name="楕円 446">
          <a:extLst>
            <a:ext uri="{FF2B5EF4-FFF2-40B4-BE49-F238E27FC236}">
              <a16:creationId xmlns:a16="http://schemas.microsoft.com/office/drawing/2014/main" id="{DD942909-219B-4EF6-94F6-B35340980484}"/>
            </a:ext>
          </a:extLst>
        </xdr:cNvPr>
        <xdr:cNvSpPr/>
      </xdr:nvSpPr>
      <xdr:spPr>
        <a:xfrm>
          <a:off x="12763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162741</xdr:rowOff>
    </xdr:from>
    <xdr:to>
      <xdr:col>71</xdr:col>
      <xdr:colOff>177800</xdr:colOff>
      <xdr:row>40</xdr:row>
      <xdr:rowOff>25581</xdr:rowOff>
    </xdr:to>
    <xdr:cxnSp macro="">
      <xdr:nvCxnSpPr>
        <xdr:cNvPr id="448" name="直線コネクタ 447">
          <a:extLst>
            <a:ext uri="{FF2B5EF4-FFF2-40B4-BE49-F238E27FC236}">
              <a16:creationId xmlns:a16="http://schemas.microsoft.com/office/drawing/2014/main" id="{7B453B3F-8D96-439B-9681-BA2F533B6B08}"/>
            </a:ext>
          </a:extLst>
        </xdr:cNvPr>
        <xdr:cNvCxnSpPr/>
      </xdr:nvCxnSpPr>
      <xdr:spPr>
        <a:xfrm>
          <a:off x="12814300" y="684929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93A57C85-9411-4B8B-ADD3-0AB02D58E225}"/>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83E06F7B-9EAA-4F3D-8E4B-8DC1024B3069}"/>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23CB9385-DC20-40EA-B7C6-2482310EC7BE}"/>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41B0658A-0CD9-4796-830E-F1E542B59490}"/>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51180</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C55E5E22-A3A4-41D0-983D-5843F056D649}"/>
            </a:ext>
          </a:extLst>
        </xdr:cNvPr>
        <xdr:cNvSpPr txBox="1"/>
      </xdr:nvSpPr>
      <xdr:spPr>
        <a:xfrm>
          <a:off x="15266044"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105064</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A313DE36-B7AB-4685-8816-DC097C4C6137}"/>
            </a:ext>
          </a:extLst>
        </xdr:cNvPr>
        <xdr:cNvSpPr txBox="1"/>
      </xdr:nvSpPr>
      <xdr:spPr>
        <a:xfrm>
          <a:off x="14389744" y="696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67508</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7D26FDDE-0898-4034-B0C3-6DCA74691E98}"/>
            </a:ext>
          </a:extLst>
        </xdr:cNvPr>
        <xdr:cNvSpPr txBox="1"/>
      </xdr:nvSpPr>
      <xdr:spPr>
        <a:xfrm>
          <a:off x="135007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33218</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5E949B49-05B9-4C4F-871A-F0E02340ACBC}"/>
            </a:ext>
          </a:extLst>
        </xdr:cNvPr>
        <xdr:cNvSpPr txBox="1"/>
      </xdr:nvSpPr>
      <xdr:spPr>
        <a:xfrm>
          <a:off x="12611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FABD84AF-A420-4017-A9B6-2CFC867EC6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2F28C630-42FF-49AB-BE00-775203E0D82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90C65B9D-B6BC-48F4-A9CE-1468564C3AB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74ED126A-A30C-4F39-AABC-3E4EF6D82C7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DBBE2294-9796-48EF-A303-408957561E5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351D270B-090D-4673-BA92-D6A6628AF7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609BFF9F-52F1-4D60-AC9E-131C1DE78AB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1A7343AB-F7DC-4C04-A70D-355E366E656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A94BB100-17EA-458C-9C20-280AEA0968E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AEB0859E-CC36-4097-A81C-65CFAC5488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1DB7AB3D-DD03-4BAA-90C1-E3FF14B7B77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2F76C632-6465-4FDB-8CD2-E8BF5D4EF52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290E837E-07AD-47BC-8633-E07916F61A6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52468A8C-6326-4520-82B6-7CE619AA924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97E15F84-093C-447B-B32C-D6BAFCB809B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FEE02FA4-EE9B-4C51-9998-1FDE6D582C73}"/>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AF1E477C-2ECC-4649-9600-69699917B21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C8C11DB0-602B-45EE-8419-14CFA3975B4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0527F57E-CEAB-4F75-A2D2-207C472E47C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F4DFF48F-5A77-4D46-BCCD-4A49179150B7}"/>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9C9CE50E-A226-4385-BBE7-0D1AE1C24EE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DD3BEE2D-8785-4C4A-920D-AE36E58F4C8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E2945442-43BD-4FBC-8F57-375A9012D75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31F12EFF-8ABC-4784-B55E-E80776B9234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9DA0D1D5-3191-43DA-B673-F42E63D0C7D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2" name="直線コネクタ 481">
          <a:extLst>
            <a:ext uri="{FF2B5EF4-FFF2-40B4-BE49-F238E27FC236}">
              <a16:creationId xmlns:a16="http://schemas.microsoft.com/office/drawing/2014/main" id="{EC49CFF6-7EE0-4647-8F6F-C3757D1897C4}"/>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235C4587-9FEF-4F93-AD42-EBFF8A6E148D}"/>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4" name="直線コネクタ 483">
          <a:extLst>
            <a:ext uri="{FF2B5EF4-FFF2-40B4-BE49-F238E27FC236}">
              <a16:creationId xmlns:a16="http://schemas.microsoft.com/office/drawing/2014/main" id="{A42F9927-242A-489C-8BCF-766AB34DA985}"/>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D7D3AD15-BE65-4262-B52B-1F76BC0D9D5D}"/>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6" name="直線コネクタ 485">
          <a:extLst>
            <a:ext uri="{FF2B5EF4-FFF2-40B4-BE49-F238E27FC236}">
              <a16:creationId xmlns:a16="http://schemas.microsoft.com/office/drawing/2014/main" id="{8DAE0F57-0683-4C79-B302-6AA6CF95AB34}"/>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57D2CE76-00E3-4B4C-946D-CF09BBB4FF8A}"/>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8" name="フローチャート: 判断 487">
          <a:extLst>
            <a:ext uri="{FF2B5EF4-FFF2-40B4-BE49-F238E27FC236}">
              <a16:creationId xmlns:a16="http://schemas.microsoft.com/office/drawing/2014/main" id="{D89E424D-6CB7-4F64-9498-4AAD66365B2D}"/>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9" name="フローチャート: 判断 488">
          <a:extLst>
            <a:ext uri="{FF2B5EF4-FFF2-40B4-BE49-F238E27FC236}">
              <a16:creationId xmlns:a16="http://schemas.microsoft.com/office/drawing/2014/main" id="{D37AD0A3-4DD6-4F13-9B2E-F1645A9328DA}"/>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90" name="フローチャート: 判断 489">
          <a:extLst>
            <a:ext uri="{FF2B5EF4-FFF2-40B4-BE49-F238E27FC236}">
              <a16:creationId xmlns:a16="http://schemas.microsoft.com/office/drawing/2014/main" id="{5105C99A-510C-48F8-9C50-6EA0C8F9BD8B}"/>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1" name="フローチャート: 判断 490">
          <a:extLst>
            <a:ext uri="{FF2B5EF4-FFF2-40B4-BE49-F238E27FC236}">
              <a16:creationId xmlns:a16="http://schemas.microsoft.com/office/drawing/2014/main" id="{D092B21C-93FD-450A-9B22-4D409847B4EC}"/>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2" name="フローチャート: 判断 491">
          <a:extLst>
            <a:ext uri="{FF2B5EF4-FFF2-40B4-BE49-F238E27FC236}">
              <a16:creationId xmlns:a16="http://schemas.microsoft.com/office/drawing/2014/main" id="{2536EC1D-33C4-4838-8299-CCD4684251C3}"/>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6368AA0-1ABD-44B3-88D4-D0F433CD35F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02F1BA3-3081-468D-B271-4F70ECACCC9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22BDCCD-5753-4AFD-9378-D2ABC168A8B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785D8FA-67E5-4C12-9EB9-67053F339F7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D02F7F22-4147-4A78-B272-7CBBCA0278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69487</xdr:rowOff>
    </xdr:from>
    <xdr:to>
      <xdr:col>116</xdr:col>
      <xdr:colOff>114300</xdr:colOff>
      <xdr:row>38</xdr:row>
      <xdr:rowOff>171087</xdr:rowOff>
    </xdr:to>
    <xdr:sp macro="" textlink="">
      <xdr:nvSpPr>
        <xdr:cNvPr id="498" name="楕円 497">
          <a:extLst>
            <a:ext uri="{FF2B5EF4-FFF2-40B4-BE49-F238E27FC236}">
              <a16:creationId xmlns:a16="http://schemas.microsoft.com/office/drawing/2014/main" id="{1E26B81B-7782-4E24-A801-1DB80D2890F4}"/>
            </a:ext>
          </a:extLst>
        </xdr:cNvPr>
        <xdr:cNvSpPr/>
      </xdr:nvSpPr>
      <xdr:spPr>
        <a:xfrm>
          <a:off x="221107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92364</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A0D8D24D-71C3-40D2-953C-8C61D34AF133}"/>
            </a:ext>
          </a:extLst>
        </xdr:cNvPr>
        <xdr:cNvSpPr txBox="1"/>
      </xdr:nvSpPr>
      <xdr:spPr>
        <a:xfrm>
          <a:off x="22199600" y="64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72753</xdr:rowOff>
    </xdr:from>
    <xdr:to>
      <xdr:col>112</xdr:col>
      <xdr:colOff>38100</xdr:colOff>
      <xdr:row>39</xdr:row>
      <xdr:rowOff>2903</xdr:rowOff>
    </xdr:to>
    <xdr:sp macro="" textlink="">
      <xdr:nvSpPr>
        <xdr:cNvPr id="500" name="楕円 499">
          <a:extLst>
            <a:ext uri="{FF2B5EF4-FFF2-40B4-BE49-F238E27FC236}">
              <a16:creationId xmlns:a16="http://schemas.microsoft.com/office/drawing/2014/main" id="{4C657567-DEE6-4EF4-A73F-1AAF5B067AB8}"/>
            </a:ext>
          </a:extLst>
        </xdr:cNvPr>
        <xdr:cNvSpPr/>
      </xdr:nvSpPr>
      <xdr:spPr>
        <a:xfrm>
          <a:off x="21272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120287</xdr:rowOff>
    </xdr:from>
    <xdr:to>
      <xdr:col>116</xdr:col>
      <xdr:colOff>63500</xdr:colOff>
      <xdr:row>38</xdr:row>
      <xdr:rowOff>123553</xdr:rowOff>
    </xdr:to>
    <xdr:cxnSp macro="">
      <xdr:nvCxnSpPr>
        <xdr:cNvPr id="501" name="直線コネクタ 500">
          <a:extLst>
            <a:ext uri="{FF2B5EF4-FFF2-40B4-BE49-F238E27FC236}">
              <a16:creationId xmlns:a16="http://schemas.microsoft.com/office/drawing/2014/main" id="{4C0ECA07-4A79-48BA-A06A-8A6C3BEBF851}"/>
            </a:ext>
          </a:extLst>
        </xdr:cNvPr>
        <xdr:cNvCxnSpPr/>
      </xdr:nvCxnSpPr>
      <xdr:spPr>
        <a:xfrm flipV="1">
          <a:off x="21323300" y="663538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502" name="楕円 501">
          <a:extLst>
            <a:ext uri="{FF2B5EF4-FFF2-40B4-BE49-F238E27FC236}">
              <a16:creationId xmlns:a16="http://schemas.microsoft.com/office/drawing/2014/main" id="{74D04EE5-C953-4A6C-8196-66B219FEFE09}"/>
            </a:ext>
          </a:extLst>
        </xdr:cNvPr>
        <xdr:cNvSpPr/>
      </xdr:nvSpPr>
      <xdr:spPr>
        <a:xfrm>
          <a:off x="20383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123553</xdr:rowOff>
    </xdr:to>
    <xdr:cxnSp macro="">
      <xdr:nvCxnSpPr>
        <xdr:cNvPr id="503" name="直線コネクタ 502">
          <a:extLst>
            <a:ext uri="{FF2B5EF4-FFF2-40B4-BE49-F238E27FC236}">
              <a16:creationId xmlns:a16="http://schemas.microsoft.com/office/drawing/2014/main" id="{9277B313-3F2D-4A72-A0E3-B6B04B6AEE1A}"/>
            </a:ext>
          </a:extLst>
        </xdr:cNvPr>
        <xdr:cNvCxnSpPr/>
      </xdr:nvCxnSpPr>
      <xdr:spPr>
        <a:xfrm>
          <a:off x="20434300" y="663702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71120</xdr:rowOff>
    </xdr:from>
    <xdr:to>
      <xdr:col>102</xdr:col>
      <xdr:colOff>165100</xdr:colOff>
      <xdr:row>39</xdr:row>
      <xdr:rowOff>1270</xdr:rowOff>
    </xdr:to>
    <xdr:sp macro="" textlink="">
      <xdr:nvSpPr>
        <xdr:cNvPr id="504" name="楕円 503">
          <a:extLst>
            <a:ext uri="{FF2B5EF4-FFF2-40B4-BE49-F238E27FC236}">
              <a16:creationId xmlns:a16="http://schemas.microsoft.com/office/drawing/2014/main" id="{E40DD483-6822-45A0-8D18-F60CEC85BD47}"/>
            </a:ext>
          </a:extLst>
        </xdr:cNvPr>
        <xdr:cNvSpPr/>
      </xdr:nvSpPr>
      <xdr:spPr>
        <a:xfrm>
          <a:off x="19494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121920</xdr:rowOff>
    </xdr:from>
    <xdr:to>
      <xdr:col>107</xdr:col>
      <xdr:colOff>50800</xdr:colOff>
      <xdr:row>38</xdr:row>
      <xdr:rowOff>121920</xdr:rowOff>
    </xdr:to>
    <xdr:cxnSp macro="">
      <xdr:nvCxnSpPr>
        <xdr:cNvPr id="505" name="直線コネクタ 504">
          <a:extLst>
            <a:ext uri="{FF2B5EF4-FFF2-40B4-BE49-F238E27FC236}">
              <a16:creationId xmlns:a16="http://schemas.microsoft.com/office/drawing/2014/main" id="{C2C76428-73DB-40D2-BA67-CD2DECE5F37E}"/>
            </a:ext>
          </a:extLst>
        </xdr:cNvPr>
        <xdr:cNvCxnSpPr/>
      </xdr:nvCxnSpPr>
      <xdr:spPr>
        <a:xfrm>
          <a:off x="19545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69487</xdr:rowOff>
    </xdr:from>
    <xdr:to>
      <xdr:col>98</xdr:col>
      <xdr:colOff>38100</xdr:colOff>
      <xdr:row>38</xdr:row>
      <xdr:rowOff>171087</xdr:rowOff>
    </xdr:to>
    <xdr:sp macro="" textlink="">
      <xdr:nvSpPr>
        <xdr:cNvPr id="506" name="楕円 505">
          <a:extLst>
            <a:ext uri="{FF2B5EF4-FFF2-40B4-BE49-F238E27FC236}">
              <a16:creationId xmlns:a16="http://schemas.microsoft.com/office/drawing/2014/main" id="{D114B902-77D1-47E3-BF13-9F144510A68F}"/>
            </a:ext>
          </a:extLst>
        </xdr:cNvPr>
        <xdr:cNvSpPr/>
      </xdr:nvSpPr>
      <xdr:spPr>
        <a:xfrm>
          <a:off x="18605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120287</xdr:rowOff>
    </xdr:from>
    <xdr:to>
      <xdr:col>102</xdr:col>
      <xdr:colOff>114300</xdr:colOff>
      <xdr:row>38</xdr:row>
      <xdr:rowOff>121920</xdr:rowOff>
    </xdr:to>
    <xdr:cxnSp macro="">
      <xdr:nvCxnSpPr>
        <xdr:cNvPr id="507" name="直線コネクタ 506">
          <a:extLst>
            <a:ext uri="{FF2B5EF4-FFF2-40B4-BE49-F238E27FC236}">
              <a16:creationId xmlns:a16="http://schemas.microsoft.com/office/drawing/2014/main" id="{AD725186-4E80-45D3-AA5E-D628BFF22CB6}"/>
            </a:ext>
          </a:extLst>
        </xdr:cNvPr>
        <xdr:cNvCxnSpPr/>
      </xdr:nvCxnSpPr>
      <xdr:spPr>
        <a:xfrm>
          <a:off x="18656300" y="663538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ED0DE3DD-448F-4922-99F3-E2F87E19995A}"/>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515EDB27-5F9E-4597-A750-E444E16B7A24}"/>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004FC918-44D5-4436-B4C3-B23AE9C19E1C}"/>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238FA6EE-2C2F-4658-A3F9-D6E23D5714AE}"/>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19430</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050B8762-8AA7-4C17-B8B9-5801C4436C9C}"/>
            </a:ext>
          </a:extLst>
        </xdr:cNvPr>
        <xdr:cNvSpPr txBox="1"/>
      </xdr:nvSpPr>
      <xdr:spPr>
        <a:xfrm>
          <a:off x="21075727" y="636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17797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6B27454E-4B2D-42A2-A174-50DB163A7991}"/>
            </a:ext>
          </a:extLst>
        </xdr:cNvPr>
        <xdr:cNvSpPr txBox="1"/>
      </xdr:nvSpPr>
      <xdr:spPr>
        <a:xfrm>
          <a:off x="20199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17797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394A04B2-5E67-4369-818D-1D857CFDB9FB}"/>
            </a:ext>
          </a:extLst>
        </xdr:cNvPr>
        <xdr:cNvSpPr txBox="1"/>
      </xdr:nvSpPr>
      <xdr:spPr>
        <a:xfrm>
          <a:off x="19310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16164</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124A7592-59B4-4D70-A073-CF531631698B}"/>
            </a:ext>
          </a:extLst>
        </xdr:cNvPr>
        <xdr:cNvSpPr txBox="1"/>
      </xdr:nvSpPr>
      <xdr:spPr>
        <a:xfrm>
          <a:off x="18421427" y="635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80DA5FA5-6834-4965-944D-8F0A209FBAB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EC5600C3-8EF9-4BD9-AEB2-9107BB67AEA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5FE0110D-6C6B-4966-BEA1-B81E871185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1582C08E-B392-4E62-A900-6ECEFE7435A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3AB227F0-6573-4981-87C0-EA53F75B0C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68E4A156-C860-4051-B7C8-21DD5FE2BC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696C70FC-9344-4C63-90C2-A508FBCE62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39D032BA-8B75-40C4-A573-069D9601308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A5B9253A-B3F0-428C-99DC-7B0B029F427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15165EC2-A715-4354-9CEC-FDA1E48D4A1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1F1859CE-4174-4466-914A-2BBFFBDA158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3E423BDA-0387-4C6B-A40A-E2C2E933B2A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75F78039-1912-46F9-AD88-A7D11898217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9F53DC09-DFB1-4902-861A-4775E2EAC18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F4B097F6-4A59-48E7-9933-D254B59B648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383C462F-FDC8-46EB-900D-A994BB5F182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28F90A2D-195B-41C1-A37D-125AA09DD3F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F95A500C-1AE7-4108-9274-81E44B5E5D2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8D0E56B2-E26E-446A-82F9-0FC1285072C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98DFBFBB-516D-46DD-9A6C-0B14C9FA53B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AFB3FFDD-FA2C-42E2-AA44-5EDBE1A6966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567A7074-9B3C-41F7-ADF4-C626B3DA09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0BD0D7CB-3D53-4393-BD0C-C85999A53D8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3EA1A98A-F824-4208-8271-A363812507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40" name="直線コネクタ 539">
          <a:extLst>
            <a:ext uri="{FF2B5EF4-FFF2-40B4-BE49-F238E27FC236}">
              <a16:creationId xmlns:a16="http://schemas.microsoft.com/office/drawing/2014/main" id="{00847D13-7B45-4BBF-88C9-8790D81627DC}"/>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C3EE2CAE-2197-42D7-8F37-9A2644E8B487}"/>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2" name="直線コネクタ 541">
          <a:extLst>
            <a:ext uri="{FF2B5EF4-FFF2-40B4-BE49-F238E27FC236}">
              <a16:creationId xmlns:a16="http://schemas.microsoft.com/office/drawing/2014/main" id="{AF40705D-3FED-48BD-85F9-C13DD0FE53B5}"/>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5902E2C8-902D-4985-9543-367EB9F90623}"/>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4" name="直線コネクタ 543">
          <a:extLst>
            <a:ext uri="{FF2B5EF4-FFF2-40B4-BE49-F238E27FC236}">
              <a16:creationId xmlns:a16="http://schemas.microsoft.com/office/drawing/2014/main" id="{1DFDC6F1-6147-45E4-AA7A-4D1ED8A0DC0C}"/>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E5E4ED30-4608-4DA9-8E13-7015F49C184E}"/>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6" name="フローチャート: 判断 545">
          <a:extLst>
            <a:ext uri="{FF2B5EF4-FFF2-40B4-BE49-F238E27FC236}">
              <a16:creationId xmlns:a16="http://schemas.microsoft.com/office/drawing/2014/main" id="{A79B524F-FF24-4EC3-B5AC-FA76800162D1}"/>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7" name="フローチャート: 判断 546">
          <a:extLst>
            <a:ext uri="{FF2B5EF4-FFF2-40B4-BE49-F238E27FC236}">
              <a16:creationId xmlns:a16="http://schemas.microsoft.com/office/drawing/2014/main" id="{498381BF-58BD-4BBB-B42B-79662B34E492}"/>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8" name="フローチャート: 判断 547">
          <a:extLst>
            <a:ext uri="{FF2B5EF4-FFF2-40B4-BE49-F238E27FC236}">
              <a16:creationId xmlns:a16="http://schemas.microsoft.com/office/drawing/2014/main" id="{57895F88-15C7-422C-B8D9-8857C4FE086D}"/>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9" name="フローチャート: 判断 548">
          <a:extLst>
            <a:ext uri="{FF2B5EF4-FFF2-40B4-BE49-F238E27FC236}">
              <a16:creationId xmlns:a16="http://schemas.microsoft.com/office/drawing/2014/main" id="{36B72DA0-927A-4F9D-A4D6-FAA7EFD661C4}"/>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50" name="フローチャート: 判断 549">
          <a:extLst>
            <a:ext uri="{FF2B5EF4-FFF2-40B4-BE49-F238E27FC236}">
              <a16:creationId xmlns:a16="http://schemas.microsoft.com/office/drawing/2014/main" id="{BDBA6F30-7F36-4962-8087-45E0677391C3}"/>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183C5956-A8C0-4C4D-9132-04179545842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E3208E4-4BFF-4AB0-994A-301E461716B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545B007-C960-4C71-BD72-CD49975C5A7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FCBD87A-A7D0-4162-8514-E461BD4937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B979B387-1A79-4144-9A66-69177275A96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xdr:rowOff>
    </xdr:from>
    <xdr:to>
      <xdr:col>85</xdr:col>
      <xdr:colOff>177800</xdr:colOff>
      <xdr:row>61</xdr:row>
      <xdr:rowOff>117475</xdr:rowOff>
    </xdr:to>
    <xdr:sp macro="" textlink="">
      <xdr:nvSpPr>
        <xdr:cNvPr id="556" name="楕円 555">
          <a:extLst>
            <a:ext uri="{FF2B5EF4-FFF2-40B4-BE49-F238E27FC236}">
              <a16:creationId xmlns:a16="http://schemas.microsoft.com/office/drawing/2014/main" id="{7EEC83DE-E051-4FAA-90FD-7D6488EAA420}"/>
            </a:ext>
          </a:extLst>
        </xdr:cNvPr>
        <xdr:cNvSpPr/>
      </xdr:nvSpPr>
      <xdr:spPr>
        <a:xfrm>
          <a:off x="16268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165752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027B2E31-9D46-4F03-91F5-B8FACA8A234E}"/>
            </a:ext>
          </a:extLst>
        </xdr:cNvPr>
        <xdr:cNvSpPr txBox="1"/>
      </xdr:nvSpPr>
      <xdr:spPr>
        <a:xfrm>
          <a:off x="16357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27305</xdr:rowOff>
    </xdr:from>
    <xdr:to>
      <xdr:col>81</xdr:col>
      <xdr:colOff>101600</xdr:colOff>
      <xdr:row>61</xdr:row>
      <xdr:rowOff>128905</xdr:rowOff>
    </xdr:to>
    <xdr:sp macro="" textlink="">
      <xdr:nvSpPr>
        <xdr:cNvPr id="558" name="楕円 557">
          <a:extLst>
            <a:ext uri="{FF2B5EF4-FFF2-40B4-BE49-F238E27FC236}">
              <a16:creationId xmlns:a16="http://schemas.microsoft.com/office/drawing/2014/main" id="{EB9A0F72-A5D8-4102-BAB7-E97B2C4A683E}"/>
            </a:ext>
          </a:extLst>
        </xdr:cNvPr>
        <xdr:cNvSpPr/>
      </xdr:nvSpPr>
      <xdr:spPr>
        <a:xfrm>
          <a:off x="15430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66675</xdr:rowOff>
    </xdr:from>
    <xdr:to>
      <xdr:col>85</xdr:col>
      <xdr:colOff>127000</xdr:colOff>
      <xdr:row>61</xdr:row>
      <xdr:rowOff>78105</xdr:rowOff>
    </xdr:to>
    <xdr:cxnSp macro="">
      <xdr:nvCxnSpPr>
        <xdr:cNvPr id="559" name="直線コネクタ 558">
          <a:extLst>
            <a:ext uri="{FF2B5EF4-FFF2-40B4-BE49-F238E27FC236}">
              <a16:creationId xmlns:a16="http://schemas.microsoft.com/office/drawing/2014/main" id="{7BB6E0FC-7D71-44BB-8A6D-C7CBA776580E}"/>
            </a:ext>
          </a:extLst>
        </xdr:cNvPr>
        <xdr:cNvCxnSpPr/>
      </xdr:nvCxnSpPr>
      <xdr:spPr>
        <a:xfrm flipV="1">
          <a:off x="15481300" y="105251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164465</xdr:rowOff>
    </xdr:from>
    <xdr:to>
      <xdr:col>76</xdr:col>
      <xdr:colOff>165100</xdr:colOff>
      <xdr:row>61</xdr:row>
      <xdr:rowOff>94615</xdr:rowOff>
    </xdr:to>
    <xdr:sp macro="" textlink="">
      <xdr:nvSpPr>
        <xdr:cNvPr id="560" name="楕円 559">
          <a:extLst>
            <a:ext uri="{FF2B5EF4-FFF2-40B4-BE49-F238E27FC236}">
              <a16:creationId xmlns:a16="http://schemas.microsoft.com/office/drawing/2014/main" id="{21EE00F5-BDFA-4D61-94C6-3B40752D64EE}"/>
            </a:ext>
          </a:extLst>
        </xdr:cNvPr>
        <xdr:cNvSpPr/>
      </xdr:nvSpPr>
      <xdr:spPr>
        <a:xfrm>
          <a:off x="14541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43815</xdr:rowOff>
    </xdr:from>
    <xdr:to>
      <xdr:col>81</xdr:col>
      <xdr:colOff>50800</xdr:colOff>
      <xdr:row>61</xdr:row>
      <xdr:rowOff>78105</xdr:rowOff>
    </xdr:to>
    <xdr:cxnSp macro="">
      <xdr:nvCxnSpPr>
        <xdr:cNvPr id="561" name="直線コネクタ 560">
          <a:extLst>
            <a:ext uri="{FF2B5EF4-FFF2-40B4-BE49-F238E27FC236}">
              <a16:creationId xmlns:a16="http://schemas.microsoft.com/office/drawing/2014/main" id="{C76969D9-0B6C-4A45-83E7-5D5540041739}"/>
            </a:ext>
          </a:extLst>
        </xdr:cNvPr>
        <xdr:cNvCxnSpPr/>
      </xdr:nvCxnSpPr>
      <xdr:spPr>
        <a:xfrm>
          <a:off x="14592300" y="105022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133985</xdr:rowOff>
    </xdr:from>
    <xdr:to>
      <xdr:col>72</xdr:col>
      <xdr:colOff>38100</xdr:colOff>
      <xdr:row>61</xdr:row>
      <xdr:rowOff>64135</xdr:rowOff>
    </xdr:to>
    <xdr:sp macro="" textlink="">
      <xdr:nvSpPr>
        <xdr:cNvPr id="562" name="楕円 561">
          <a:extLst>
            <a:ext uri="{FF2B5EF4-FFF2-40B4-BE49-F238E27FC236}">
              <a16:creationId xmlns:a16="http://schemas.microsoft.com/office/drawing/2014/main" id="{AD60E492-4BED-4558-A2EA-AFEBD0BA9411}"/>
            </a:ext>
          </a:extLst>
        </xdr:cNvPr>
        <xdr:cNvSpPr/>
      </xdr:nvSpPr>
      <xdr:spPr>
        <a:xfrm>
          <a:off x="13652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xdr:rowOff>
    </xdr:from>
    <xdr:to>
      <xdr:col>76</xdr:col>
      <xdr:colOff>114300</xdr:colOff>
      <xdr:row>61</xdr:row>
      <xdr:rowOff>43815</xdr:rowOff>
    </xdr:to>
    <xdr:cxnSp macro="">
      <xdr:nvCxnSpPr>
        <xdr:cNvPr id="563" name="直線コネクタ 562">
          <a:extLst>
            <a:ext uri="{FF2B5EF4-FFF2-40B4-BE49-F238E27FC236}">
              <a16:creationId xmlns:a16="http://schemas.microsoft.com/office/drawing/2014/main" id="{3AB12D7D-562D-4D96-9718-E99F654B1EFD}"/>
            </a:ext>
          </a:extLst>
        </xdr:cNvPr>
        <xdr:cNvCxnSpPr/>
      </xdr:nvCxnSpPr>
      <xdr:spPr>
        <a:xfrm>
          <a:off x="13703300" y="104717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130175</xdr:rowOff>
    </xdr:from>
    <xdr:to>
      <xdr:col>67</xdr:col>
      <xdr:colOff>101600</xdr:colOff>
      <xdr:row>62</xdr:row>
      <xdr:rowOff>60325</xdr:rowOff>
    </xdr:to>
    <xdr:sp macro="" textlink="">
      <xdr:nvSpPr>
        <xdr:cNvPr id="564" name="楕円 563">
          <a:extLst>
            <a:ext uri="{FF2B5EF4-FFF2-40B4-BE49-F238E27FC236}">
              <a16:creationId xmlns:a16="http://schemas.microsoft.com/office/drawing/2014/main" id="{A7583035-C822-4F69-86C7-445B11F1D5D9}"/>
            </a:ext>
          </a:extLst>
        </xdr:cNvPr>
        <xdr:cNvSpPr/>
      </xdr:nvSpPr>
      <xdr:spPr>
        <a:xfrm>
          <a:off x="12763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xdr:rowOff>
    </xdr:from>
    <xdr:to>
      <xdr:col>71</xdr:col>
      <xdr:colOff>177800</xdr:colOff>
      <xdr:row>62</xdr:row>
      <xdr:rowOff>9525</xdr:rowOff>
    </xdr:to>
    <xdr:cxnSp macro="">
      <xdr:nvCxnSpPr>
        <xdr:cNvPr id="565" name="直線コネクタ 564">
          <a:extLst>
            <a:ext uri="{FF2B5EF4-FFF2-40B4-BE49-F238E27FC236}">
              <a16:creationId xmlns:a16="http://schemas.microsoft.com/office/drawing/2014/main" id="{8EF0D6D3-8B0A-4F94-9DF0-72EA834B3F4A}"/>
            </a:ext>
          </a:extLst>
        </xdr:cNvPr>
        <xdr:cNvCxnSpPr/>
      </xdr:nvCxnSpPr>
      <xdr:spPr>
        <a:xfrm flipV="1">
          <a:off x="12814300" y="10471785"/>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6" name="n_1aveValue【学校施設】&#10;有形固定資産減価償却率">
          <a:extLst>
            <a:ext uri="{FF2B5EF4-FFF2-40B4-BE49-F238E27FC236}">
              <a16:creationId xmlns:a16="http://schemas.microsoft.com/office/drawing/2014/main" id="{1D70F243-D9CB-4F6A-B32E-0C64C8AD6C8B}"/>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7" name="n_2aveValue【学校施設】&#10;有形固定資産減価償却率">
          <a:extLst>
            <a:ext uri="{FF2B5EF4-FFF2-40B4-BE49-F238E27FC236}">
              <a16:creationId xmlns:a16="http://schemas.microsoft.com/office/drawing/2014/main" id="{D0E8BD19-4237-42B9-9BAA-E7C464422E57}"/>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8" name="n_3aveValue【学校施設】&#10;有形固定資産減価償却率">
          <a:extLst>
            <a:ext uri="{FF2B5EF4-FFF2-40B4-BE49-F238E27FC236}">
              <a16:creationId xmlns:a16="http://schemas.microsoft.com/office/drawing/2014/main" id="{BFD04E8A-0FC1-47F7-B8B3-DDB3E1673E24}"/>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9" name="n_4aveValue【学校施設】&#10;有形固定資産減価償却率">
          <a:extLst>
            <a:ext uri="{FF2B5EF4-FFF2-40B4-BE49-F238E27FC236}">
              <a16:creationId xmlns:a16="http://schemas.microsoft.com/office/drawing/2014/main" id="{DA67AB92-8E29-466B-9CFB-BF087F6680D5}"/>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120032</xdr:rowOff>
    </xdr:from>
    <xdr:ext cx="405111" cy="259045"/>
    <xdr:sp macro="" textlink="">
      <xdr:nvSpPr>
        <xdr:cNvPr id="570" name="n_1mainValue【学校施設】&#10;有形固定資産減価償却率">
          <a:extLst>
            <a:ext uri="{FF2B5EF4-FFF2-40B4-BE49-F238E27FC236}">
              <a16:creationId xmlns:a16="http://schemas.microsoft.com/office/drawing/2014/main" id="{4BA1100C-E72A-422C-A58D-456131E48692}"/>
            </a:ext>
          </a:extLst>
        </xdr:cNvPr>
        <xdr:cNvSpPr txBox="1"/>
      </xdr:nvSpPr>
      <xdr:spPr>
        <a:xfrm>
          <a:off x="15266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85742</xdr:rowOff>
    </xdr:from>
    <xdr:ext cx="405111" cy="259045"/>
    <xdr:sp macro="" textlink="">
      <xdr:nvSpPr>
        <xdr:cNvPr id="571" name="n_2mainValue【学校施設】&#10;有形固定資産減価償却率">
          <a:extLst>
            <a:ext uri="{FF2B5EF4-FFF2-40B4-BE49-F238E27FC236}">
              <a16:creationId xmlns:a16="http://schemas.microsoft.com/office/drawing/2014/main" id="{98E72EFC-8490-4C97-8C17-04EF459389CA}"/>
            </a:ext>
          </a:extLst>
        </xdr:cNvPr>
        <xdr:cNvSpPr txBox="1"/>
      </xdr:nvSpPr>
      <xdr:spPr>
        <a:xfrm>
          <a:off x="143897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55262</xdr:rowOff>
    </xdr:from>
    <xdr:ext cx="405111" cy="259045"/>
    <xdr:sp macro="" textlink="">
      <xdr:nvSpPr>
        <xdr:cNvPr id="572" name="n_3mainValue【学校施設】&#10;有形固定資産減価償却率">
          <a:extLst>
            <a:ext uri="{FF2B5EF4-FFF2-40B4-BE49-F238E27FC236}">
              <a16:creationId xmlns:a16="http://schemas.microsoft.com/office/drawing/2014/main" id="{CE6FD375-8D13-4633-B91B-4DB702F9384F}"/>
            </a:ext>
          </a:extLst>
        </xdr:cNvPr>
        <xdr:cNvSpPr txBox="1"/>
      </xdr:nvSpPr>
      <xdr:spPr>
        <a:xfrm>
          <a:off x="13500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51452</xdr:rowOff>
    </xdr:from>
    <xdr:ext cx="405111" cy="259045"/>
    <xdr:sp macro="" textlink="">
      <xdr:nvSpPr>
        <xdr:cNvPr id="573" name="n_4mainValue【学校施設】&#10;有形固定資産減価償却率">
          <a:extLst>
            <a:ext uri="{FF2B5EF4-FFF2-40B4-BE49-F238E27FC236}">
              <a16:creationId xmlns:a16="http://schemas.microsoft.com/office/drawing/2014/main" id="{9ED22461-056B-4EC9-BA50-BF4FA1662960}"/>
            </a:ext>
          </a:extLst>
        </xdr:cNvPr>
        <xdr:cNvSpPr txBox="1"/>
      </xdr:nvSpPr>
      <xdr:spPr>
        <a:xfrm>
          <a:off x="12611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CAC0B71C-7357-4009-AF46-8AAE172637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90DA6865-638C-46A6-BB7F-109D9B456B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F5C1B030-4901-42AF-8F0D-90CE5F468C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0501B187-B6A5-4534-BAF7-525175B0E15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F617162F-4674-4B55-82D8-B5DEAD20ED2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0F6F86A2-8093-48C3-B02E-78D68C554D6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FB9C21C3-0E61-4A27-871D-A6C22EE8775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3702F698-05B5-4595-93AE-D6D56F3F4B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6D8F523B-1470-4047-BBF5-A208E4892A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C92DA99F-59BF-45EE-BD31-1987E7E81A4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DC3289B2-F305-4F23-89A4-44D4C19D5B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2F7A6F32-138B-4AB1-B67F-38CA77A7DED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1B36B428-3D90-41C2-9798-E5669FF56F5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AF01FD2B-D912-4C22-8C40-346CD95204B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964A0854-A10C-4432-843E-F8C5D21621B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06B1E8F3-C552-4E4B-8C35-C85C7877095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9AE1771A-EAD3-4C02-A2C8-94B35F1DE99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40591961-BDE0-410E-AA57-A864C433F0C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8D5E6E7C-C97F-42BA-B4C2-1437E059CC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D148AA5A-3580-4993-BAFE-7A97BF28DA9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D61F36DD-2145-45E8-AAFC-43C1F89E5C3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5" name="直線コネクタ 594">
          <a:extLst>
            <a:ext uri="{FF2B5EF4-FFF2-40B4-BE49-F238E27FC236}">
              <a16:creationId xmlns:a16="http://schemas.microsoft.com/office/drawing/2014/main" id="{5E3625A0-65A2-4677-9FBA-002704A5677E}"/>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6" name="【学校施設】&#10;一人当たり面積最小値テキスト">
          <a:extLst>
            <a:ext uri="{FF2B5EF4-FFF2-40B4-BE49-F238E27FC236}">
              <a16:creationId xmlns:a16="http://schemas.microsoft.com/office/drawing/2014/main" id="{15DC80C0-1DCF-4450-A265-0BBE26798FC7}"/>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7" name="直線コネクタ 596">
          <a:extLst>
            <a:ext uri="{FF2B5EF4-FFF2-40B4-BE49-F238E27FC236}">
              <a16:creationId xmlns:a16="http://schemas.microsoft.com/office/drawing/2014/main" id="{0CE532E1-B9EE-465A-8EDD-3D515FDA53F1}"/>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8" name="【学校施設】&#10;一人当たり面積最大値テキスト">
          <a:extLst>
            <a:ext uri="{FF2B5EF4-FFF2-40B4-BE49-F238E27FC236}">
              <a16:creationId xmlns:a16="http://schemas.microsoft.com/office/drawing/2014/main" id="{F8F496A1-1C51-42C5-A229-394EFB38B7F5}"/>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9" name="直線コネクタ 598">
          <a:extLst>
            <a:ext uri="{FF2B5EF4-FFF2-40B4-BE49-F238E27FC236}">
              <a16:creationId xmlns:a16="http://schemas.microsoft.com/office/drawing/2014/main" id="{3786F92A-6479-4CFA-BF3F-57D7804518F8}"/>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600" name="【学校施設】&#10;一人当たり面積平均値テキスト">
          <a:extLst>
            <a:ext uri="{FF2B5EF4-FFF2-40B4-BE49-F238E27FC236}">
              <a16:creationId xmlns:a16="http://schemas.microsoft.com/office/drawing/2014/main" id="{EBF5AE62-90F1-46B2-A765-CE3C32D12AB2}"/>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1" name="フローチャート: 判断 600">
          <a:extLst>
            <a:ext uri="{FF2B5EF4-FFF2-40B4-BE49-F238E27FC236}">
              <a16:creationId xmlns:a16="http://schemas.microsoft.com/office/drawing/2014/main" id="{B4758DF9-8FFA-474C-8170-3A49F2C6D94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2" name="フローチャート: 判断 601">
          <a:extLst>
            <a:ext uri="{FF2B5EF4-FFF2-40B4-BE49-F238E27FC236}">
              <a16:creationId xmlns:a16="http://schemas.microsoft.com/office/drawing/2014/main" id="{C0107E30-2E2D-4036-A552-0C9898563006}"/>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3" name="フローチャート: 判断 602">
          <a:extLst>
            <a:ext uri="{FF2B5EF4-FFF2-40B4-BE49-F238E27FC236}">
              <a16:creationId xmlns:a16="http://schemas.microsoft.com/office/drawing/2014/main" id="{B004F1D3-8AE5-4F2C-AD0F-DCBD6DC22268}"/>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4" name="フローチャート: 判断 603">
          <a:extLst>
            <a:ext uri="{FF2B5EF4-FFF2-40B4-BE49-F238E27FC236}">
              <a16:creationId xmlns:a16="http://schemas.microsoft.com/office/drawing/2014/main" id="{D7EF6066-741D-48D4-AC3F-5B2B4A15BCF2}"/>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5" name="フローチャート: 判断 604">
          <a:extLst>
            <a:ext uri="{FF2B5EF4-FFF2-40B4-BE49-F238E27FC236}">
              <a16:creationId xmlns:a16="http://schemas.microsoft.com/office/drawing/2014/main" id="{6A53291D-4278-4900-BFDE-DA072667F715}"/>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1E2217F-A795-4FE2-A5CD-DA05C4DB07E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DED8475-5051-4F01-AA38-EFC895551FD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67F854EF-A903-4361-8C20-86555006DE0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8543BCB3-A1D9-4496-B1F1-21AAC0A6E9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A76319A-DC36-4E92-B5B3-49AE79D482A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94590</xdr:rowOff>
    </xdr:from>
    <xdr:to>
      <xdr:col>116</xdr:col>
      <xdr:colOff>114300</xdr:colOff>
      <xdr:row>62</xdr:row>
      <xdr:rowOff>24740</xdr:rowOff>
    </xdr:to>
    <xdr:sp macro="" textlink="">
      <xdr:nvSpPr>
        <xdr:cNvPr id="611" name="楕円 610">
          <a:extLst>
            <a:ext uri="{FF2B5EF4-FFF2-40B4-BE49-F238E27FC236}">
              <a16:creationId xmlns:a16="http://schemas.microsoft.com/office/drawing/2014/main" id="{DB93AFAF-4C36-41AC-AA65-FD76B8732958}"/>
            </a:ext>
          </a:extLst>
        </xdr:cNvPr>
        <xdr:cNvSpPr/>
      </xdr:nvSpPr>
      <xdr:spPr>
        <a:xfrm>
          <a:off x="22110700" y="1055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73017</xdr:rowOff>
    </xdr:from>
    <xdr:ext cx="469744" cy="259045"/>
    <xdr:sp macro="" textlink="">
      <xdr:nvSpPr>
        <xdr:cNvPr id="612" name="【学校施設】&#10;一人当たり面積該当値テキスト">
          <a:extLst>
            <a:ext uri="{FF2B5EF4-FFF2-40B4-BE49-F238E27FC236}">
              <a16:creationId xmlns:a16="http://schemas.microsoft.com/office/drawing/2014/main" id="{9E56903D-E15C-4416-A92C-F14380FF8610}"/>
            </a:ext>
          </a:extLst>
        </xdr:cNvPr>
        <xdr:cNvSpPr txBox="1"/>
      </xdr:nvSpPr>
      <xdr:spPr>
        <a:xfrm>
          <a:off x="22199600" y="105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95962</xdr:rowOff>
    </xdr:from>
    <xdr:to>
      <xdr:col>112</xdr:col>
      <xdr:colOff>38100</xdr:colOff>
      <xdr:row>62</xdr:row>
      <xdr:rowOff>26112</xdr:rowOff>
    </xdr:to>
    <xdr:sp macro="" textlink="">
      <xdr:nvSpPr>
        <xdr:cNvPr id="613" name="楕円 612">
          <a:extLst>
            <a:ext uri="{FF2B5EF4-FFF2-40B4-BE49-F238E27FC236}">
              <a16:creationId xmlns:a16="http://schemas.microsoft.com/office/drawing/2014/main" id="{6093014D-378F-4534-9866-ACE48FF7466C}"/>
            </a:ext>
          </a:extLst>
        </xdr:cNvPr>
        <xdr:cNvSpPr/>
      </xdr:nvSpPr>
      <xdr:spPr>
        <a:xfrm>
          <a:off x="21272500" y="1055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145390</xdr:rowOff>
    </xdr:from>
    <xdr:to>
      <xdr:col>116</xdr:col>
      <xdr:colOff>63500</xdr:colOff>
      <xdr:row>61</xdr:row>
      <xdr:rowOff>146762</xdr:rowOff>
    </xdr:to>
    <xdr:cxnSp macro="">
      <xdr:nvCxnSpPr>
        <xdr:cNvPr id="614" name="直線コネクタ 613">
          <a:extLst>
            <a:ext uri="{FF2B5EF4-FFF2-40B4-BE49-F238E27FC236}">
              <a16:creationId xmlns:a16="http://schemas.microsoft.com/office/drawing/2014/main" id="{A5C61162-16F0-462A-B3BA-1EC146B476E3}"/>
            </a:ext>
          </a:extLst>
        </xdr:cNvPr>
        <xdr:cNvCxnSpPr/>
      </xdr:nvCxnSpPr>
      <xdr:spPr>
        <a:xfrm flipV="1">
          <a:off x="21323300" y="10603840"/>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103277</xdr:rowOff>
    </xdr:from>
    <xdr:to>
      <xdr:col>107</xdr:col>
      <xdr:colOff>101600</xdr:colOff>
      <xdr:row>62</xdr:row>
      <xdr:rowOff>33427</xdr:rowOff>
    </xdr:to>
    <xdr:sp macro="" textlink="">
      <xdr:nvSpPr>
        <xdr:cNvPr id="615" name="楕円 614">
          <a:extLst>
            <a:ext uri="{FF2B5EF4-FFF2-40B4-BE49-F238E27FC236}">
              <a16:creationId xmlns:a16="http://schemas.microsoft.com/office/drawing/2014/main" id="{D18313DC-C239-4CFA-BA27-3E5D542414FE}"/>
            </a:ext>
          </a:extLst>
        </xdr:cNvPr>
        <xdr:cNvSpPr/>
      </xdr:nvSpPr>
      <xdr:spPr>
        <a:xfrm>
          <a:off x="20383500" y="10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146762</xdr:rowOff>
    </xdr:from>
    <xdr:to>
      <xdr:col>111</xdr:col>
      <xdr:colOff>177800</xdr:colOff>
      <xdr:row>61</xdr:row>
      <xdr:rowOff>154077</xdr:rowOff>
    </xdr:to>
    <xdr:cxnSp macro="">
      <xdr:nvCxnSpPr>
        <xdr:cNvPr id="616" name="直線コネクタ 615">
          <a:extLst>
            <a:ext uri="{FF2B5EF4-FFF2-40B4-BE49-F238E27FC236}">
              <a16:creationId xmlns:a16="http://schemas.microsoft.com/office/drawing/2014/main" id="{A811EA31-28F2-4E84-B66D-9D9E22326E90}"/>
            </a:ext>
          </a:extLst>
        </xdr:cNvPr>
        <xdr:cNvCxnSpPr/>
      </xdr:nvCxnSpPr>
      <xdr:spPr>
        <a:xfrm flipV="1">
          <a:off x="20434300" y="10605212"/>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103277</xdr:rowOff>
    </xdr:from>
    <xdr:to>
      <xdr:col>102</xdr:col>
      <xdr:colOff>165100</xdr:colOff>
      <xdr:row>62</xdr:row>
      <xdr:rowOff>33427</xdr:rowOff>
    </xdr:to>
    <xdr:sp macro="" textlink="">
      <xdr:nvSpPr>
        <xdr:cNvPr id="617" name="楕円 616">
          <a:extLst>
            <a:ext uri="{FF2B5EF4-FFF2-40B4-BE49-F238E27FC236}">
              <a16:creationId xmlns:a16="http://schemas.microsoft.com/office/drawing/2014/main" id="{8C597FDA-0C71-4A6F-AB2E-970991344E58}"/>
            </a:ext>
          </a:extLst>
        </xdr:cNvPr>
        <xdr:cNvSpPr/>
      </xdr:nvSpPr>
      <xdr:spPr>
        <a:xfrm>
          <a:off x="19494500" y="10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154077</xdr:rowOff>
    </xdr:from>
    <xdr:to>
      <xdr:col>107</xdr:col>
      <xdr:colOff>50800</xdr:colOff>
      <xdr:row>61</xdr:row>
      <xdr:rowOff>154077</xdr:rowOff>
    </xdr:to>
    <xdr:cxnSp macro="">
      <xdr:nvCxnSpPr>
        <xdr:cNvPr id="618" name="直線コネクタ 617">
          <a:extLst>
            <a:ext uri="{FF2B5EF4-FFF2-40B4-BE49-F238E27FC236}">
              <a16:creationId xmlns:a16="http://schemas.microsoft.com/office/drawing/2014/main" id="{82E82478-F5B5-44C7-B9FB-6C4177572E8E}"/>
            </a:ext>
          </a:extLst>
        </xdr:cNvPr>
        <xdr:cNvCxnSpPr/>
      </xdr:nvCxnSpPr>
      <xdr:spPr>
        <a:xfrm>
          <a:off x="19545300" y="106125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102362</xdr:rowOff>
    </xdr:from>
    <xdr:to>
      <xdr:col>98</xdr:col>
      <xdr:colOff>38100</xdr:colOff>
      <xdr:row>62</xdr:row>
      <xdr:rowOff>32512</xdr:rowOff>
    </xdr:to>
    <xdr:sp macro="" textlink="">
      <xdr:nvSpPr>
        <xdr:cNvPr id="619" name="楕円 618">
          <a:extLst>
            <a:ext uri="{FF2B5EF4-FFF2-40B4-BE49-F238E27FC236}">
              <a16:creationId xmlns:a16="http://schemas.microsoft.com/office/drawing/2014/main" id="{53BB309F-48D6-4564-BD07-B1350319AC80}"/>
            </a:ext>
          </a:extLst>
        </xdr:cNvPr>
        <xdr:cNvSpPr/>
      </xdr:nvSpPr>
      <xdr:spPr>
        <a:xfrm>
          <a:off x="18605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153162</xdr:rowOff>
    </xdr:from>
    <xdr:to>
      <xdr:col>102</xdr:col>
      <xdr:colOff>114300</xdr:colOff>
      <xdr:row>61</xdr:row>
      <xdr:rowOff>154077</xdr:rowOff>
    </xdr:to>
    <xdr:cxnSp macro="">
      <xdr:nvCxnSpPr>
        <xdr:cNvPr id="620" name="直線コネクタ 619">
          <a:extLst>
            <a:ext uri="{FF2B5EF4-FFF2-40B4-BE49-F238E27FC236}">
              <a16:creationId xmlns:a16="http://schemas.microsoft.com/office/drawing/2014/main" id="{050C7665-608A-4E36-B68F-E0AE6F707066}"/>
            </a:ext>
          </a:extLst>
        </xdr:cNvPr>
        <xdr:cNvCxnSpPr/>
      </xdr:nvCxnSpPr>
      <xdr:spPr>
        <a:xfrm>
          <a:off x="18656300" y="1061161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1" name="n_1aveValue【学校施設】&#10;一人当たり面積">
          <a:extLst>
            <a:ext uri="{FF2B5EF4-FFF2-40B4-BE49-F238E27FC236}">
              <a16:creationId xmlns:a16="http://schemas.microsoft.com/office/drawing/2014/main" id="{EC715B15-EDBC-4816-854B-A357348104A6}"/>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2" name="n_2aveValue【学校施設】&#10;一人当たり面積">
          <a:extLst>
            <a:ext uri="{FF2B5EF4-FFF2-40B4-BE49-F238E27FC236}">
              <a16:creationId xmlns:a16="http://schemas.microsoft.com/office/drawing/2014/main" id="{91304167-3395-473F-9054-893A946D69D5}"/>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3" name="n_3aveValue【学校施設】&#10;一人当たり面積">
          <a:extLst>
            <a:ext uri="{FF2B5EF4-FFF2-40B4-BE49-F238E27FC236}">
              <a16:creationId xmlns:a16="http://schemas.microsoft.com/office/drawing/2014/main" id="{CE3666C8-BCB1-4259-90E6-F8C4819CB98A}"/>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4" name="n_4aveValue【学校施設】&#10;一人当たり面積">
          <a:extLst>
            <a:ext uri="{FF2B5EF4-FFF2-40B4-BE49-F238E27FC236}">
              <a16:creationId xmlns:a16="http://schemas.microsoft.com/office/drawing/2014/main" id="{603DD60B-4C14-4AAD-A94C-4E9E5236AB6B}"/>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17239</xdr:rowOff>
    </xdr:from>
    <xdr:ext cx="469744" cy="259045"/>
    <xdr:sp macro="" textlink="">
      <xdr:nvSpPr>
        <xdr:cNvPr id="625" name="n_1mainValue【学校施設】&#10;一人当たり面積">
          <a:extLst>
            <a:ext uri="{FF2B5EF4-FFF2-40B4-BE49-F238E27FC236}">
              <a16:creationId xmlns:a16="http://schemas.microsoft.com/office/drawing/2014/main" id="{F523594F-84BC-431B-8C5C-BE6F66F32D58}"/>
            </a:ext>
          </a:extLst>
        </xdr:cNvPr>
        <xdr:cNvSpPr txBox="1"/>
      </xdr:nvSpPr>
      <xdr:spPr>
        <a:xfrm>
          <a:off x="21075727" y="106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24554</xdr:rowOff>
    </xdr:from>
    <xdr:ext cx="469744" cy="259045"/>
    <xdr:sp macro="" textlink="">
      <xdr:nvSpPr>
        <xdr:cNvPr id="626" name="n_2mainValue【学校施設】&#10;一人当たり面積">
          <a:extLst>
            <a:ext uri="{FF2B5EF4-FFF2-40B4-BE49-F238E27FC236}">
              <a16:creationId xmlns:a16="http://schemas.microsoft.com/office/drawing/2014/main" id="{DB7454FA-5F5B-41EE-9997-581F747C22FD}"/>
            </a:ext>
          </a:extLst>
        </xdr:cNvPr>
        <xdr:cNvSpPr txBox="1"/>
      </xdr:nvSpPr>
      <xdr:spPr>
        <a:xfrm>
          <a:off x="20199427" y="1065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24554</xdr:rowOff>
    </xdr:from>
    <xdr:ext cx="469744" cy="259045"/>
    <xdr:sp macro="" textlink="">
      <xdr:nvSpPr>
        <xdr:cNvPr id="627" name="n_3mainValue【学校施設】&#10;一人当たり面積">
          <a:extLst>
            <a:ext uri="{FF2B5EF4-FFF2-40B4-BE49-F238E27FC236}">
              <a16:creationId xmlns:a16="http://schemas.microsoft.com/office/drawing/2014/main" id="{2866B53C-07B6-4613-82F6-5605A6391B51}"/>
            </a:ext>
          </a:extLst>
        </xdr:cNvPr>
        <xdr:cNvSpPr txBox="1"/>
      </xdr:nvSpPr>
      <xdr:spPr>
        <a:xfrm>
          <a:off x="19310427" y="1065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23639</xdr:rowOff>
    </xdr:from>
    <xdr:ext cx="469744" cy="259045"/>
    <xdr:sp macro="" textlink="">
      <xdr:nvSpPr>
        <xdr:cNvPr id="628" name="n_4mainValue【学校施設】&#10;一人当たり面積">
          <a:extLst>
            <a:ext uri="{FF2B5EF4-FFF2-40B4-BE49-F238E27FC236}">
              <a16:creationId xmlns:a16="http://schemas.microsoft.com/office/drawing/2014/main" id="{068F0C72-FF9C-470A-B5EC-B87865FF02AE}"/>
            </a:ext>
          </a:extLst>
        </xdr:cNvPr>
        <xdr:cNvSpPr txBox="1"/>
      </xdr:nvSpPr>
      <xdr:spPr>
        <a:xfrm>
          <a:off x="18421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746DED5F-0B4C-40A8-A2B1-FD6A0244488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6610C084-26D5-4D58-B51A-5C883B24F7D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C581E614-7636-4C1D-BDA0-6380B3C887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B4A66AB9-429D-4024-9EB0-10890903F94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B0EC143A-AE1A-4CEC-8C8D-951DF21C5D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5FB17A81-801C-4554-91BA-1E2B67C0DA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D7858994-674A-42BA-A853-4D6A7F0EE07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B2034A61-3C47-4FD6-A58B-B2966AAA6A8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1FC3774F-0A68-4D11-B489-3A63A3EF87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DD120491-FAA5-4411-A85F-75868B64C59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F65C57C6-9CDD-478E-878A-A3677961BC8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C4B251BB-8270-4A44-8885-3A2AC18E35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C15968F8-0B2C-4124-96CA-D05777FDE27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A11802FE-8528-4512-9620-CF5DF316088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38CC0D02-B843-47D0-8DC1-47651B03472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871426F1-44B1-4554-B84D-C6009E62549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7E5B9C15-AF9C-4A08-9CBF-24B5EDCD422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5BFD6361-0BD4-40D9-8B18-125D5B58D8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206BCF29-7D08-4524-AE6C-AE68DE8B714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C5146B18-1278-4235-8539-BA0731850B5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197EF602-8A05-4AD6-8455-5E47D2260C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4C9A3281-4D75-4F22-93A6-13B532FFFC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C867D183-F4E3-4B41-83A0-6F0A88B4496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062837F2-161E-4845-A586-F2CB075D1F6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56DBE762-F46F-43D3-9BB5-BA3F1D5874A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13F3D180-0CD9-48B8-B1EA-3DC327E163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ECA808E1-82D3-40A2-AEF4-DEF9298B47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1E7EDF7A-DE66-4892-9689-3DAADBDC750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3A281647-BE90-4885-A280-9BC81F5459A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41DB9F89-4BCB-488F-B097-E8FA1C6993C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08A820A3-6671-4FC3-8CD7-4E12E91618C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9A0C5104-F5DC-4AF4-83E3-C1CBAD711DB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7958434C-53DD-424E-B6A0-DCC3183786E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B78B7AF6-530B-413B-8F80-42AB9E53EB2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E02614BD-4B70-4519-AA54-39BD9C82E10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621220B9-FBF9-4F70-BC8C-66F1453191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F25274A9-C929-406B-98C3-A1646CA0FB1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6134B1AD-D3FB-4A77-B367-D034708B728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EF64D80D-33A9-4E17-8634-224C994C3BC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9287F123-F688-486A-948A-11FA415E2CE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B38C5356-07D3-4CBE-83CB-2297E530F691}"/>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FAB6E11C-9F3B-43B0-BEE9-424EF3629F9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03953D4F-DD37-41FF-BD48-4E500CDEA6E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2" name="【公民館】&#10;有形固定資産減価償却率最大値テキスト">
          <a:extLst>
            <a:ext uri="{FF2B5EF4-FFF2-40B4-BE49-F238E27FC236}">
              <a16:creationId xmlns:a16="http://schemas.microsoft.com/office/drawing/2014/main" id="{5C3758EA-71A6-4554-B3DC-3363906D7898}"/>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3" name="直線コネクタ 672">
          <a:extLst>
            <a:ext uri="{FF2B5EF4-FFF2-40B4-BE49-F238E27FC236}">
              <a16:creationId xmlns:a16="http://schemas.microsoft.com/office/drawing/2014/main" id="{CE7E3A0E-98DB-453A-BABF-44702571F9CF}"/>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4" name="【公民館】&#10;有形固定資産減価償却率平均値テキスト">
          <a:extLst>
            <a:ext uri="{FF2B5EF4-FFF2-40B4-BE49-F238E27FC236}">
              <a16:creationId xmlns:a16="http://schemas.microsoft.com/office/drawing/2014/main" id="{292638B0-6C15-40E3-BE20-64335ED65871}"/>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5" name="フローチャート: 判断 674">
          <a:extLst>
            <a:ext uri="{FF2B5EF4-FFF2-40B4-BE49-F238E27FC236}">
              <a16:creationId xmlns:a16="http://schemas.microsoft.com/office/drawing/2014/main" id="{924E4445-BB44-4884-BF7C-14F9E023CC76}"/>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6" name="フローチャート: 判断 675">
          <a:extLst>
            <a:ext uri="{FF2B5EF4-FFF2-40B4-BE49-F238E27FC236}">
              <a16:creationId xmlns:a16="http://schemas.microsoft.com/office/drawing/2014/main" id="{5B9952F8-D9B6-4374-A690-CBE6E56EC0F4}"/>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7" name="フローチャート: 判断 676">
          <a:extLst>
            <a:ext uri="{FF2B5EF4-FFF2-40B4-BE49-F238E27FC236}">
              <a16:creationId xmlns:a16="http://schemas.microsoft.com/office/drawing/2014/main" id="{3FE8EA55-D3B8-40B5-BB37-23DCD9EB48BD}"/>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8" name="フローチャート: 判断 677">
          <a:extLst>
            <a:ext uri="{FF2B5EF4-FFF2-40B4-BE49-F238E27FC236}">
              <a16:creationId xmlns:a16="http://schemas.microsoft.com/office/drawing/2014/main" id="{70DC9370-172B-4F8A-A2D1-C88672113D45}"/>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9" name="フローチャート: 判断 678">
          <a:extLst>
            <a:ext uri="{FF2B5EF4-FFF2-40B4-BE49-F238E27FC236}">
              <a16:creationId xmlns:a16="http://schemas.microsoft.com/office/drawing/2014/main" id="{BBDE7EA0-5A12-4E76-A0D2-F821CB620130}"/>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FB77BD2-44B5-4169-A85E-DC651076EAA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05ECD90-DD30-44D6-B97F-BBFA49694A5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5F77E37F-DC69-44E0-9E15-F8B1E6BCA41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25ED39B9-DAA4-42D8-A206-F9CAD57F36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E78D4573-4C1E-4890-B971-83C69A6B2C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55880</xdr:rowOff>
    </xdr:from>
    <xdr:to>
      <xdr:col>85</xdr:col>
      <xdr:colOff>177800</xdr:colOff>
      <xdr:row>108</xdr:row>
      <xdr:rowOff>157480</xdr:rowOff>
    </xdr:to>
    <xdr:sp macro="" textlink="">
      <xdr:nvSpPr>
        <xdr:cNvPr id="685" name="楕円 684">
          <a:extLst>
            <a:ext uri="{FF2B5EF4-FFF2-40B4-BE49-F238E27FC236}">
              <a16:creationId xmlns:a16="http://schemas.microsoft.com/office/drawing/2014/main" id="{4F9C68CB-5AFD-46A6-AB08-4EE37B14CDE3}"/>
            </a:ext>
          </a:extLst>
        </xdr:cNvPr>
        <xdr:cNvSpPr/>
      </xdr:nvSpPr>
      <xdr:spPr>
        <a:xfrm>
          <a:off x="162687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142257</xdr:rowOff>
    </xdr:from>
    <xdr:ext cx="405111" cy="259045"/>
    <xdr:sp macro="" textlink="">
      <xdr:nvSpPr>
        <xdr:cNvPr id="686" name="【公民館】&#10;有形固定資産減価償却率該当値テキスト">
          <a:extLst>
            <a:ext uri="{FF2B5EF4-FFF2-40B4-BE49-F238E27FC236}">
              <a16:creationId xmlns:a16="http://schemas.microsoft.com/office/drawing/2014/main" id="{F96981A4-5DCF-41D6-A414-786F1C6B7FBD}"/>
            </a:ext>
          </a:extLst>
        </xdr:cNvPr>
        <xdr:cNvSpPr txBox="1"/>
      </xdr:nvSpPr>
      <xdr:spPr>
        <a:xfrm>
          <a:off x="16357600" y="184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46355</xdr:rowOff>
    </xdr:from>
    <xdr:to>
      <xdr:col>81</xdr:col>
      <xdr:colOff>101600</xdr:colOff>
      <xdr:row>108</xdr:row>
      <xdr:rowOff>147955</xdr:rowOff>
    </xdr:to>
    <xdr:sp macro="" textlink="">
      <xdr:nvSpPr>
        <xdr:cNvPr id="687" name="楕円 686">
          <a:extLst>
            <a:ext uri="{FF2B5EF4-FFF2-40B4-BE49-F238E27FC236}">
              <a16:creationId xmlns:a16="http://schemas.microsoft.com/office/drawing/2014/main" id="{680DFF2A-3ADF-4045-9AF9-7FED56458206}"/>
            </a:ext>
          </a:extLst>
        </xdr:cNvPr>
        <xdr:cNvSpPr/>
      </xdr:nvSpPr>
      <xdr:spPr>
        <a:xfrm>
          <a:off x="15430500" y="185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97155</xdr:rowOff>
    </xdr:from>
    <xdr:to>
      <xdr:col>85</xdr:col>
      <xdr:colOff>127000</xdr:colOff>
      <xdr:row>108</xdr:row>
      <xdr:rowOff>106680</xdr:rowOff>
    </xdr:to>
    <xdr:cxnSp macro="">
      <xdr:nvCxnSpPr>
        <xdr:cNvPr id="688" name="直線コネクタ 687">
          <a:extLst>
            <a:ext uri="{FF2B5EF4-FFF2-40B4-BE49-F238E27FC236}">
              <a16:creationId xmlns:a16="http://schemas.microsoft.com/office/drawing/2014/main" id="{D12FC29A-3243-48C7-8ABB-E708B23447A9}"/>
            </a:ext>
          </a:extLst>
        </xdr:cNvPr>
        <xdr:cNvCxnSpPr/>
      </xdr:nvCxnSpPr>
      <xdr:spPr>
        <a:xfrm>
          <a:off x="15481300" y="186137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34925</xdr:rowOff>
    </xdr:from>
    <xdr:to>
      <xdr:col>76</xdr:col>
      <xdr:colOff>165100</xdr:colOff>
      <xdr:row>108</xdr:row>
      <xdr:rowOff>136525</xdr:rowOff>
    </xdr:to>
    <xdr:sp macro="" textlink="">
      <xdr:nvSpPr>
        <xdr:cNvPr id="689" name="楕円 688">
          <a:extLst>
            <a:ext uri="{FF2B5EF4-FFF2-40B4-BE49-F238E27FC236}">
              <a16:creationId xmlns:a16="http://schemas.microsoft.com/office/drawing/2014/main" id="{6FE1EA7A-0ADA-4E03-B48F-917E4F491376}"/>
            </a:ext>
          </a:extLst>
        </xdr:cNvPr>
        <xdr:cNvSpPr/>
      </xdr:nvSpPr>
      <xdr:spPr>
        <a:xfrm>
          <a:off x="14541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85725</xdr:rowOff>
    </xdr:from>
    <xdr:to>
      <xdr:col>81</xdr:col>
      <xdr:colOff>50800</xdr:colOff>
      <xdr:row>108</xdr:row>
      <xdr:rowOff>97155</xdr:rowOff>
    </xdr:to>
    <xdr:cxnSp macro="">
      <xdr:nvCxnSpPr>
        <xdr:cNvPr id="690" name="直線コネクタ 689">
          <a:extLst>
            <a:ext uri="{FF2B5EF4-FFF2-40B4-BE49-F238E27FC236}">
              <a16:creationId xmlns:a16="http://schemas.microsoft.com/office/drawing/2014/main" id="{64147F01-6E97-4079-B4EB-B3C8B1A5E5BC}"/>
            </a:ext>
          </a:extLst>
        </xdr:cNvPr>
        <xdr:cNvCxnSpPr/>
      </xdr:nvCxnSpPr>
      <xdr:spPr>
        <a:xfrm>
          <a:off x="14592300" y="186023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25400</xdr:rowOff>
    </xdr:from>
    <xdr:to>
      <xdr:col>72</xdr:col>
      <xdr:colOff>38100</xdr:colOff>
      <xdr:row>108</xdr:row>
      <xdr:rowOff>127000</xdr:rowOff>
    </xdr:to>
    <xdr:sp macro="" textlink="">
      <xdr:nvSpPr>
        <xdr:cNvPr id="691" name="楕円 690">
          <a:extLst>
            <a:ext uri="{FF2B5EF4-FFF2-40B4-BE49-F238E27FC236}">
              <a16:creationId xmlns:a16="http://schemas.microsoft.com/office/drawing/2014/main" id="{2AE60DF0-7FA3-471A-804D-7E482362FB98}"/>
            </a:ext>
          </a:extLst>
        </xdr:cNvPr>
        <xdr:cNvSpPr/>
      </xdr:nvSpPr>
      <xdr:spPr>
        <a:xfrm>
          <a:off x="1365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76200</xdr:rowOff>
    </xdr:from>
    <xdr:to>
      <xdr:col>76</xdr:col>
      <xdr:colOff>114300</xdr:colOff>
      <xdr:row>108</xdr:row>
      <xdr:rowOff>85725</xdr:rowOff>
    </xdr:to>
    <xdr:cxnSp macro="">
      <xdr:nvCxnSpPr>
        <xdr:cNvPr id="692" name="直線コネクタ 691">
          <a:extLst>
            <a:ext uri="{FF2B5EF4-FFF2-40B4-BE49-F238E27FC236}">
              <a16:creationId xmlns:a16="http://schemas.microsoft.com/office/drawing/2014/main" id="{59280CDC-2F35-4D77-8DEC-2E80FC33BB3B}"/>
            </a:ext>
          </a:extLst>
        </xdr:cNvPr>
        <xdr:cNvCxnSpPr/>
      </xdr:nvCxnSpPr>
      <xdr:spPr>
        <a:xfrm>
          <a:off x="13703300" y="185928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2539</xdr:rowOff>
    </xdr:from>
    <xdr:to>
      <xdr:col>67</xdr:col>
      <xdr:colOff>101600</xdr:colOff>
      <xdr:row>108</xdr:row>
      <xdr:rowOff>104139</xdr:rowOff>
    </xdr:to>
    <xdr:sp macro="" textlink="">
      <xdr:nvSpPr>
        <xdr:cNvPr id="693" name="楕円 692">
          <a:extLst>
            <a:ext uri="{FF2B5EF4-FFF2-40B4-BE49-F238E27FC236}">
              <a16:creationId xmlns:a16="http://schemas.microsoft.com/office/drawing/2014/main" id="{0C87884A-A480-463C-A00F-E114A4E93F68}"/>
            </a:ext>
          </a:extLst>
        </xdr:cNvPr>
        <xdr:cNvSpPr/>
      </xdr:nvSpPr>
      <xdr:spPr>
        <a:xfrm>
          <a:off x="1276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53339</xdr:rowOff>
    </xdr:from>
    <xdr:to>
      <xdr:col>71</xdr:col>
      <xdr:colOff>177800</xdr:colOff>
      <xdr:row>108</xdr:row>
      <xdr:rowOff>76200</xdr:rowOff>
    </xdr:to>
    <xdr:cxnSp macro="">
      <xdr:nvCxnSpPr>
        <xdr:cNvPr id="694" name="直線コネクタ 693">
          <a:extLst>
            <a:ext uri="{FF2B5EF4-FFF2-40B4-BE49-F238E27FC236}">
              <a16:creationId xmlns:a16="http://schemas.microsoft.com/office/drawing/2014/main" id="{5BC3FEA2-9DA2-4DCF-9BDA-EF3DD52751AB}"/>
            </a:ext>
          </a:extLst>
        </xdr:cNvPr>
        <xdr:cNvCxnSpPr/>
      </xdr:nvCxnSpPr>
      <xdr:spPr>
        <a:xfrm>
          <a:off x="12814300" y="18569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5" name="n_1aveValue【公民館】&#10;有形固定資産減価償却率">
          <a:extLst>
            <a:ext uri="{FF2B5EF4-FFF2-40B4-BE49-F238E27FC236}">
              <a16:creationId xmlns:a16="http://schemas.microsoft.com/office/drawing/2014/main" id="{BFFDDE86-4656-4993-98EC-9F5FF3D0218E}"/>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6" name="n_2aveValue【公民館】&#10;有形固定資産減価償却率">
          <a:extLst>
            <a:ext uri="{FF2B5EF4-FFF2-40B4-BE49-F238E27FC236}">
              <a16:creationId xmlns:a16="http://schemas.microsoft.com/office/drawing/2014/main" id="{5E8E9195-A4CA-4C35-950D-8466F11DE96B}"/>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7" name="n_3aveValue【公民館】&#10;有形固定資産減価償却率">
          <a:extLst>
            <a:ext uri="{FF2B5EF4-FFF2-40B4-BE49-F238E27FC236}">
              <a16:creationId xmlns:a16="http://schemas.microsoft.com/office/drawing/2014/main" id="{4C8295D9-44FE-457A-B3D0-08EC7A769688}"/>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8" name="n_4aveValue【公民館】&#10;有形固定資産減価償却率">
          <a:extLst>
            <a:ext uri="{FF2B5EF4-FFF2-40B4-BE49-F238E27FC236}">
              <a16:creationId xmlns:a16="http://schemas.microsoft.com/office/drawing/2014/main" id="{9E011FCB-0A23-4447-8C40-764B49960B93}"/>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139082</xdr:rowOff>
    </xdr:from>
    <xdr:ext cx="405111" cy="259045"/>
    <xdr:sp macro="" textlink="">
      <xdr:nvSpPr>
        <xdr:cNvPr id="699" name="n_1mainValue【公民館】&#10;有形固定資産減価償却率">
          <a:extLst>
            <a:ext uri="{FF2B5EF4-FFF2-40B4-BE49-F238E27FC236}">
              <a16:creationId xmlns:a16="http://schemas.microsoft.com/office/drawing/2014/main" id="{BB6E714C-1F0D-4AA2-9259-CF708EE3A97F}"/>
            </a:ext>
          </a:extLst>
        </xdr:cNvPr>
        <xdr:cNvSpPr txBox="1"/>
      </xdr:nvSpPr>
      <xdr:spPr>
        <a:xfrm>
          <a:off x="15266044" y="186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127652</xdr:rowOff>
    </xdr:from>
    <xdr:ext cx="405111" cy="259045"/>
    <xdr:sp macro="" textlink="">
      <xdr:nvSpPr>
        <xdr:cNvPr id="700" name="n_2mainValue【公民館】&#10;有形固定資産減価償却率">
          <a:extLst>
            <a:ext uri="{FF2B5EF4-FFF2-40B4-BE49-F238E27FC236}">
              <a16:creationId xmlns:a16="http://schemas.microsoft.com/office/drawing/2014/main" id="{418CAF92-3C60-47C9-B216-98C1697B2608}"/>
            </a:ext>
          </a:extLst>
        </xdr:cNvPr>
        <xdr:cNvSpPr txBox="1"/>
      </xdr:nvSpPr>
      <xdr:spPr>
        <a:xfrm>
          <a:off x="14389744" y="186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118127</xdr:rowOff>
    </xdr:from>
    <xdr:ext cx="405111" cy="259045"/>
    <xdr:sp macro="" textlink="">
      <xdr:nvSpPr>
        <xdr:cNvPr id="701" name="n_3mainValue【公民館】&#10;有形固定資産減価償却率">
          <a:extLst>
            <a:ext uri="{FF2B5EF4-FFF2-40B4-BE49-F238E27FC236}">
              <a16:creationId xmlns:a16="http://schemas.microsoft.com/office/drawing/2014/main" id="{7DE59630-F953-47CF-851A-EDC4C04C1F51}"/>
            </a:ext>
          </a:extLst>
        </xdr:cNvPr>
        <xdr:cNvSpPr txBox="1"/>
      </xdr:nvSpPr>
      <xdr:spPr>
        <a:xfrm>
          <a:off x="13500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95266</xdr:rowOff>
    </xdr:from>
    <xdr:ext cx="405111" cy="259045"/>
    <xdr:sp macro="" textlink="">
      <xdr:nvSpPr>
        <xdr:cNvPr id="702" name="n_4mainValue【公民館】&#10;有形固定資産減価償却率">
          <a:extLst>
            <a:ext uri="{FF2B5EF4-FFF2-40B4-BE49-F238E27FC236}">
              <a16:creationId xmlns:a16="http://schemas.microsoft.com/office/drawing/2014/main" id="{92EF8FFA-DF78-4E7F-B011-AED9F3510213}"/>
            </a:ext>
          </a:extLst>
        </xdr:cNvPr>
        <xdr:cNvSpPr txBox="1"/>
      </xdr:nvSpPr>
      <xdr:spPr>
        <a:xfrm>
          <a:off x="12611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16ED1149-CFEC-4228-B4D3-5B90509301F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1847455C-4254-40D9-9B04-CB8A491B9F8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154B7AB9-3007-4F9B-8308-485578A3D6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EB5DB2D-6011-468F-9A9E-2421402C7C6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B6A8F50E-1093-4F01-8C1A-E7D70EB158F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A0285EB5-D836-49D1-AE9D-4A7A8FE241F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123459C0-00AD-49F5-AC9D-9C521FD5D3E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DAABE078-D28D-4D0C-BBED-04BC48E01FE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EA6545DE-47B3-4CBE-BFF8-381F853271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CCB63DB9-34CD-448C-94E2-1AD51B39318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79DF91FE-96AC-4F6A-AB91-5AC71BF471D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0F7AA1F1-E6F5-4B0D-B229-2BB094E686A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5022E8DE-D605-4C93-88E6-FC929F86ADA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10540516-ED5C-4541-9D65-C10C61E5330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FB8BB697-37A5-4D13-B30E-22E8921C344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97D19FEB-A9FC-4241-AB26-F196D43C480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98FCCA27-4DC0-4AC0-A09E-A6D33A60BCC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D3A3B430-8FAA-4876-9EE3-C1BC1E0E4FE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8261A1E8-3055-4DF1-9C12-583FEFD948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57C883B5-4DA8-4B69-B3D9-D1B397705E3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19DEBF7C-C161-4B13-B2AF-D6C183053C3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4" name="直線コネクタ 723">
          <a:extLst>
            <a:ext uri="{FF2B5EF4-FFF2-40B4-BE49-F238E27FC236}">
              <a16:creationId xmlns:a16="http://schemas.microsoft.com/office/drawing/2014/main" id="{F6EBECE8-4B18-4081-A4F4-08237F5D7E6A}"/>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5" name="【公民館】&#10;一人当たり面積最小値テキスト">
          <a:extLst>
            <a:ext uri="{FF2B5EF4-FFF2-40B4-BE49-F238E27FC236}">
              <a16:creationId xmlns:a16="http://schemas.microsoft.com/office/drawing/2014/main" id="{F8E19FAF-BE02-4EFE-8C52-76694B975B4D}"/>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6" name="直線コネクタ 725">
          <a:extLst>
            <a:ext uri="{FF2B5EF4-FFF2-40B4-BE49-F238E27FC236}">
              <a16:creationId xmlns:a16="http://schemas.microsoft.com/office/drawing/2014/main" id="{7D50687C-94D2-4A1A-AA0F-BE4BC2DFF409}"/>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7" name="【公民館】&#10;一人当たり面積最大値テキスト">
          <a:extLst>
            <a:ext uri="{FF2B5EF4-FFF2-40B4-BE49-F238E27FC236}">
              <a16:creationId xmlns:a16="http://schemas.microsoft.com/office/drawing/2014/main" id="{0A244E18-687E-4DE0-A9D9-7800AB5A5A45}"/>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8" name="直線コネクタ 727">
          <a:extLst>
            <a:ext uri="{FF2B5EF4-FFF2-40B4-BE49-F238E27FC236}">
              <a16:creationId xmlns:a16="http://schemas.microsoft.com/office/drawing/2014/main" id="{054E797F-C9C5-4501-8F1C-EF59B4168A96}"/>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9" name="【公民館】&#10;一人当たり面積平均値テキスト">
          <a:extLst>
            <a:ext uri="{FF2B5EF4-FFF2-40B4-BE49-F238E27FC236}">
              <a16:creationId xmlns:a16="http://schemas.microsoft.com/office/drawing/2014/main" id="{8EFD4BA1-533A-4C2B-A743-444A0D130B1E}"/>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30" name="フローチャート: 判断 729">
          <a:extLst>
            <a:ext uri="{FF2B5EF4-FFF2-40B4-BE49-F238E27FC236}">
              <a16:creationId xmlns:a16="http://schemas.microsoft.com/office/drawing/2014/main" id="{998A7FC5-4135-405E-BF1D-64D764D657BB}"/>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1" name="フローチャート: 判断 730">
          <a:extLst>
            <a:ext uri="{FF2B5EF4-FFF2-40B4-BE49-F238E27FC236}">
              <a16:creationId xmlns:a16="http://schemas.microsoft.com/office/drawing/2014/main" id="{036485DC-EC6D-4CCE-975E-5DF58B6531B9}"/>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2" name="フローチャート: 判断 731">
          <a:extLst>
            <a:ext uri="{FF2B5EF4-FFF2-40B4-BE49-F238E27FC236}">
              <a16:creationId xmlns:a16="http://schemas.microsoft.com/office/drawing/2014/main" id="{9F872857-FBF8-4075-9063-E5DA9F2EBF69}"/>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3" name="フローチャート: 判断 732">
          <a:extLst>
            <a:ext uri="{FF2B5EF4-FFF2-40B4-BE49-F238E27FC236}">
              <a16:creationId xmlns:a16="http://schemas.microsoft.com/office/drawing/2014/main" id="{E846EB7C-EF4E-42E2-8CC2-06A03AF68155}"/>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4" name="フローチャート: 判断 733">
          <a:extLst>
            <a:ext uri="{FF2B5EF4-FFF2-40B4-BE49-F238E27FC236}">
              <a16:creationId xmlns:a16="http://schemas.microsoft.com/office/drawing/2014/main" id="{2779F7F1-F362-4E0A-B81B-6DCC1F557CD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149B597-7BCB-4555-85C9-19E6A836212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ABC76A8-3E0B-4A59-B923-61EAF91504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E953C04-FF31-426B-A00D-D8541D7E781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F782CB8-A9C0-4427-B2EA-945C2EB8559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A05F2F84-A8D6-4026-9AFE-224FEF4A81F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113640</xdr:rowOff>
    </xdr:from>
    <xdr:to>
      <xdr:col>116</xdr:col>
      <xdr:colOff>114300</xdr:colOff>
      <xdr:row>108</xdr:row>
      <xdr:rowOff>43790</xdr:rowOff>
    </xdr:to>
    <xdr:sp macro="" textlink="">
      <xdr:nvSpPr>
        <xdr:cNvPr id="740" name="楕円 739">
          <a:extLst>
            <a:ext uri="{FF2B5EF4-FFF2-40B4-BE49-F238E27FC236}">
              <a16:creationId xmlns:a16="http://schemas.microsoft.com/office/drawing/2014/main" id="{EA6C2E9A-154A-440F-9811-00A106796955}"/>
            </a:ext>
          </a:extLst>
        </xdr:cNvPr>
        <xdr:cNvSpPr/>
      </xdr:nvSpPr>
      <xdr:spPr>
        <a:xfrm>
          <a:off x="22110700" y="184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28567</xdr:rowOff>
    </xdr:from>
    <xdr:ext cx="469744" cy="259045"/>
    <xdr:sp macro="" textlink="">
      <xdr:nvSpPr>
        <xdr:cNvPr id="741" name="【公民館】&#10;一人当たり面積該当値テキスト">
          <a:extLst>
            <a:ext uri="{FF2B5EF4-FFF2-40B4-BE49-F238E27FC236}">
              <a16:creationId xmlns:a16="http://schemas.microsoft.com/office/drawing/2014/main" id="{953D4C91-4CF2-453F-86B4-2FDC3BEF8F70}"/>
            </a:ext>
          </a:extLst>
        </xdr:cNvPr>
        <xdr:cNvSpPr txBox="1"/>
      </xdr:nvSpPr>
      <xdr:spPr>
        <a:xfrm>
          <a:off x="22199600" y="183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114097</xdr:rowOff>
    </xdr:from>
    <xdr:to>
      <xdr:col>112</xdr:col>
      <xdr:colOff>38100</xdr:colOff>
      <xdr:row>108</xdr:row>
      <xdr:rowOff>44247</xdr:rowOff>
    </xdr:to>
    <xdr:sp macro="" textlink="">
      <xdr:nvSpPr>
        <xdr:cNvPr id="742" name="楕円 741">
          <a:extLst>
            <a:ext uri="{FF2B5EF4-FFF2-40B4-BE49-F238E27FC236}">
              <a16:creationId xmlns:a16="http://schemas.microsoft.com/office/drawing/2014/main" id="{72A210C3-7AE5-4C2C-87B3-E83F74967D3C}"/>
            </a:ext>
          </a:extLst>
        </xdr:cNvPr>
        <xdr:cNvSpPr/>
      </xdr:nvSpPr>
      <xdr:spPr>
        <a:xfrm>
          <a:off x="21272500" y="1845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164440</xdr:rowOff>
    </xdr:from>
    <xdr:to>
      <xdr:col>116</xdr:col>
      <xdr:colOff>63500</xdr:colOff>
      <xdr:row>107</xdr:row>
      <xdr:rowOff>164897</xdr:rowOff>
    </xdr:to>
    <xdr:cxnSp macro="">
      <xdr:nvCxnSpPr>
        <xdr:cNvPr id="743" name="直線コネクタ 742">
          <a:extLst>
            <a:ext uri="{FF2B5EF4-FFF2-40B4-BE49-F238E27FC236}">
              <a16:creationId xmlns:a16="http://schemas.microsoft.com/office/drawing/2014/main" id="{2BEC8C8E-1CB9-4EBE-AD2D-F1D85AC1CA93}"/>
            </a:ext>
          </a:extLst>
        </xdr:cNvPr>
        <xdr:cNvCxnSpPr/>
      </xdr:nvCxnSpPr>
      <xdr:spPr>
        <a:xfrm flipV="1">
          <a:off x="21323300" y="1850959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110897</xdr:rowOff>
    </xdr:from>
    <xdr:to>
      <xdr:col>107</xdr:col>
      <xdr:colOff>101600</xdr:colOff>
      <xdr:row>108</xdr:row>
      <xdr:rowOff>41047</xdr:rowOff>
    </xdr:to>
    <xdr:sp macro="" textlink="">
      <xdr:nvSpPr>
        <xdr:cNvPr id="744" name="楕円 743">
          <a:extLst>
            <a:ext uri="{FF2B5EF4-FFF2-40B4-BE49-F238E27FC236}">
              <a16:creationId xmlns:a16="http://schemas.microsoft.com/office/drawing/2014/main" id="{583C9CCD-2B9B-4ADE-96A6-8C4A3FE9E831}"/>
            </a:ext>
          </a:extLst>
        </xdr:cNvPr>
        <xdr:cNvSpPr/>
      </xdr:nvSpPr>
      <xdr:spPr>
        <a:xfrm>
          <a:off x="20383500" y="1845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161697</xdr:rowOff>
    </xdr:from>
    <xdr:to>
      <xdr:col>111</xdr:col>
      <xdr:colOff>177800</xdr:colOff>
      <xdr:row>107</xdr:row>
      <xdr:rowOff>164897</xdr:rowOff>
    </xdr:to>
    <xdr:cxnSp macro="">
      <xdr:nvCxnSpPr>
        <xdr:cNvPr id="745" name="直線コネクタ 744">
          <a:extLst>
            <a:ext uri="{FF2B5EF4-FFF2-40B4-BE49-F238E27FC236}">
              <a16:creationId xmlns:a16="http://schemas.microsoft.com/office/drawing/2014/main" id="{F4609718-4E49-4C1F-809F-D3FF48E0AE85}"/>
            </a:ext>
          </a:extLst>
        </xdr:cNvPr>
        <xdr:cNvCxnSpPr/>
      </xdr:nvCxnSpPr>
      <xdr:spPr>
        <a:xfrm>
          <a:off x="20434300" y="18506847"/>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113640</xdr:rowOff>
    </xdr:from>
    <xdr:to>
      <xdr:col>102</xdr:col>
      <xdr:colOff>165100</xdr:colOff>
      <xdr:row>108</xdr:row>
      <xdr:rowOff>43790</xdr:rowOff>
    </xdr:to>
    <xdr:sp macro="" textlink="">
      <xdr:nvSpPr>
        <xdr:cNvPr id="746" name="楕円 745">
          <a:extLst>
            <a:ext uri="{FF2B5EF4-FFF2-40B4-BE49-F238E27FC236}">
              <a16:creationId xmlns:a16="http://schemas.microsoft.com/office/drawing/2014/main" id="{4F6FEE38-724D-4FB5-A187-F0293847FD2F}"/>
            </a:ext>
          </a:extLst>
        </xdr:cNvPr>
        <xdr:cNvSpPr/>
      </xdr:nvSpPr>
      <xdr:spPr>
        <a:xfrm>
          <a:off x="19494500" y="184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161697</xdr:rowOff>
    </xdr:from>
    <xdr:to>
      <xdr:col>107</xdr:col>
      <xdr:colOff>50800</xdr:colOff>
      <xdr:row>107</xdr:row>
      <xdr:rowOff>164440</xdr:rowOff>
    </xdr:to>
    <xdr:cxnSp macro="">
      <xdr:nvCxnSpPr>
        <xdr:cNvPr id="747" name="直線コネクタ 746">
          <a:extLst>
            <a:ext uri="{FF2B5EF4-FFF2-40B4-BE49-F238E27FC236}">
              <a16:creationId xmlns:a16="http://schemas.microsoft.com/office/drawing/2014/main" id="{C901354E-A9E6-4E72-834E-16CE0192BB48}"/>
            </a:ext>
          </a:extLst>
        </xdr:cNvPr>
        <xdr:cNvCxnSpPr/>
      </xdr:nvCxnSpPr>
      <xdr:spPr>
        <a:xfrm flipV="1">
          <a:off x="19545300" y="1850684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113640</xdr:rowOff>
    </xdr:from>
    <xdr:to>
      <xdr:col>98</xdr:col>
      <xdr:colOff>38100</xdr:colOff>
      <xdr:row>108</xdr:row>
      <xdr:rowOff>43790</xdr:rowOff>
    </xdr:to>
    <xdr:sp macro="" textlink="">
      <xdr:nvSpPr>
        <xdr:cNvPr id="748" name="楕円 747">
          <a:extLst>
            <a:ext uri="{FF2B5EF4-FFF2-40B4-BE49-F238E27FC236}">
              <a16:creationId xmlns:a16="http://schemas.microsoft.com/office/drawing/2014/main" id="{16CA5E55-AB37-484D-8689-6846E35979CC}"/>
            </a:ext>
          </a:extLst>
        </xdr:cNvPr>
        <xdr:cNvSpPr/>
      </xdr:nvSpPr>
      <xdr:spPr>
        <a:xfrm>
          <a:off x="18605500" y="184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164440</xdr:rowOff>
    </xdr:from>
    <xdr:to>
      <xdr:col>102</xdr:col>
      <xdr:colOff>114300</xdr:colOff>
      <xdr:row>107</xdr:row>
      <xdr:rowOff>164440</xdr:rowOff>
    </xdr:to>
    <xdr:cxnSp macro="">
      <xdr:nvCxnSpPr>
        <xdr:cNvPr id="749" name="直線コネクタ 748">
          <a:extLst>
            <a:ext uri="{FF2B5EF4-FFF2-40B4-BE49-F238E27FC236}">
              <a16:creationId xmlns:a16="http://schemas.microsoft.com/office/drawing/2014/main" id="{AB889887-FC94-4CF8-B2F7-90C24F4E03B4}"/>
            </a:ext>
          </a:extLst>
        </xdr:cNvPr>
        <xdr:cNvCxnSpPr/>
      </xdr:nvCxnSpPr>
      <xdr:spPr>
        <a:xfrm>
          <a:off x="18656300" y="18509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750" name="n_1aveValue【公民館】&#10;一人当たり面積">
          <a:extLst>
            <a:ext uri="{FF2B5EF4-FFF2-40B4-BE49-F238E27FC236}">
              <a16:creationId xmlns:a16="http://schemas.microsoft.com/office/drawing/2014/main" id="{C945AF26-6701-4B10-912B-F7D820F2FFA1}"/>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51" name="n_2aveValue【公民館】&#10;一人当たり面積">
          <a:extLst>
            <a:ext uri="{FF2B5EF4-FFF2-40B4-BE49-F238E27FC236}">
              <a16:creationId xmlns:a16="http://schemas.microsoft.com/office/drawing/2014/main" id="{018D31A8-B427-4F95-94BE-D32B8EBFEF0C}"/>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52" name="n_3aveValue【公民館】&#10;一人当たり面積">
          <a:extLst>
            <a:ext uri="{FF2B5EF4-FFF2-40B4-BE49-F238E27FC236}">
              <a16:creationId xmlns:a16="http://schemas.microsoft.com/office/drawing/2014/main" id="{EBE3E176-8A02-448F-8C41-E92D84022C1B}"/>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53" name="n_4aveValue【公民館】&#10;一人当たり面積">
          <a:extLst>
            <a:ext uri="{FF2B5EF4-FFF2-40B4-BE49-F238E27FC236}">
              <a16:creationId xmlns:a16="http://schemas.microsoft.com/office/drawing/2014/main" id="{8DE0A26B-C287-473E-A5F1-D3119BDFBF8A}"/>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35374</xdr:rowOff>
    </xdr:from>
    <xdr:ext cx="469744" cy="259045"/>
    <xdr:sp macro="" textlink="">
      <xdr:nvSpPr>
        <xdr:cNvPr id="754" name="n_1mainValue【公民館】&#10;一人当たり面積">
          <a:extLst>
            <a:ext uri="{FF2B5EF4-FFF2-40B4-BE49-F238E27FC236}">
              <a16:creationId xmlns:a16="http://schemas.microsoft.com/office/drawing/2014/main" id="{A47B6C20-C235-4EF7-9B0A-027D04034044}"/>
            </a:ext>
          </a:extLst>
        </xdr:cNvPr>
        <xdr:cNvSpPr txBox="1"/>
      </xdr:nvSpPr>
      <xdr:spPr>
        <a:xfrm>
          <a:off x="21075727" y="1855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32174</xdr:rowOff>
    </xdr:from>
    <xdr:ext cx="469744" cy="259045"/>
    <xdr:sp macro="" textlink="">
      <xdr:nvSpPr>
        <xdr:cNvPr id="755" name="n_2mainValue【公民館】&#10;一人当たり面積">
          <a:extLst>
            <a:ext uri="{FF2B5EF4-FFF2-40B4-BE49-F238E27FC236}">
              <a16:creationId xmlns:a16="http://schemas.microsoft.com/office/drawing/2014/main" id="{6D7B64B1-394F-4E1B-8FF5-FF2A71CF046D}"/>
            </a:ext>
          </a:extLst>
        </xdr:cNvPr>
        <xdr:cNvSpPr txBox="1"/>
      </xdr:nvSpPr>
      <xdr:spPr>
        <a:xfrm>
          <a:off x="20199427" y="1854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34917</xdr:rowOff>
    </xdr:from>
    <xdr:ext cx="469744" cy="259045"/>
    <xdr:sp macro="" textlink="">
      <xdr:nvSpPr>
        <xdr:cNvPr id="756" name="n_3mainValue【公民館】&#10;一人当たり面積">
          <a:extLst>
            <a:ext uri="{FF2B5EF4-FFF2-40B4-BE49-F238E27FC236}">
              <a16:creationId xmlns:a16="http://schemas.microsoft.com/office/drawing/2014/main" id="{B026ACBC-B085-45DE-AE41-4207A7F82F8B}"/>
            </a:ext>
          </a:extLst>
        </xdr:cNvPr>
        <xdr:cNvSpPr txBox="1"/>
      </xdr:nvSpPr>
      <xdr:spPr>
        <a:xfrm>
          <a:off x="19310427" y="1855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34917</xdr:rowOff>
    </xdr:from>
    <xdr:ext cx="469744" cy="259045"/>
    <xdr:sp macro="" textlink="">
      <xdr:nvSpPr>
        <xdr:cNvPr id="757" name="n_4mainValue【公民館】&#10;一人当たり面積">
          <a:extLst>
            <a:ext uri="{FF2B5EF4-FFF2-40B4-BE49-F238E27FC236}">
              <a16:creationId xmlns:a16="http://schemas.microsoft.com/office/drawing/2014/main" id="{07FA87F8-F428-4EDC-87EE-6D2B3DFEAC50}"/>
            </a:ext>
          </a:extLst>
        </xdr:cNvPr>
        <xdr:cNvSpPr txBox="1"/>
      </xdr:nvSpPr>
      <xdr:spPr>
        <a:xfrm>
          <a:off x="18421427" y="1855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5DA0B4E1-F9F6-49BE-8015-BCB1C6C861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B888D98-E5C3-4EC3-A311-810C01C9268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90BCD216-0B7D-44BD-A236-8AAE958B037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学校施設は、</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年度に比井小学校が閉校したことに伴い、小学校数が１減少した。</a:t>
          </a:r>
          <a:r>
            <a:rPr kumimoji="1" lang="ja-JP" altLang="ja-JP" sz="1100">
              <a:solidFill>
                <a:schemeClr val="dk1"/>
              </a:solidFill>
              <a:effectLst/>
              <a:latin typeface="+mn-lt"/>
              <a:ea typeface="+mn-ea"/>
              <a:cs typeface="+mn-cs"/>
            </a:rPr>
            <a:t>２小学校、１中学校。保育所は、</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保育所でほとんどが昭和５０年代に建設されており、類似団体と比較して、老朽化が進んでいる。</a:t>
          </a:r>
          <a:endParaRPr lang="ja-JP" altLang="ja-JP" sz="1400">
            <a:effectLst/>
          </a:endParaRPr>
        </a:p>
        <a:p>
          <a:r>
            <a:rPr kumimoji="1" lang="ja-JP" altLang="ja-JP" sz="1100">
              <a:solidFill>
                <a:schemeClr val="dk1"/>
              </a:solidFill>
              <a:effectLst/>
              <a:latin typeface="+mn-lt"/>
              <a:ea typeface="+mn-ea"/>
              <a:cs typeface="+mn-cs"/>
            </a:rPr>
            <a:t>　一方、内原小学校や日高中学校、志賀小学校は大規模改修により、長寿命化を図っており、内原小学校について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増築・改築を実施している。</a:t>
          </a:r>
          <a:endParaRPr lang="ja-JP" altLang="ja-JP" sz="1400">
            <a:effectLst/>
          </a:endParaRPr>
        </a:p>
        <a:p>
          <a:r>
            <a:rPr kumimoji="1" lang="ja-JP" altLang="ja-JP" sz="1100">
              <a:solidFill>
                <a:schemeClr val="dk1"/>
              </a:solidFill>
              <a:effectLst/>
              <a:latin typeface="+mn-lt"/>
              <a:ea typeface="+mn-ea"/>
              <a:cs typeface="+mn-cs"/>
            </a:rPr>
            <a:t>　漁港施設は、建設後相当年が経過し、老朽化が顕著化してきているため、機能保全計画に基づき施設の長寿命化を図っている。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AFA00A-32BB-4134-A08D-E6E2D9D32AD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488E61-E1FB-4969-962C-CE2B4AE8397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952D6B-0552-411C-93F8-49C4C79D589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B95C039-8F07-435F-9CF8-B14025155C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和歌山県日高町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D6CEE7F-881E-4869-8932-7C4E24E4D25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14F144-C5CA-4BF7-9E5B-C8EFD02B36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8BAFC4-0955-464D-8FED-9297234609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916712-0C97-433E-B6EF-9AE92E67F79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81D497-875F-4BD2-8EAD-B3E1B050338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528746-937D-4D56-A368-612EA2BD01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7,953
7,910
46.21
5,958,769
5,625,723
299,149
3,093,273
3,811,576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C44BCD-E3F5-43FA-B396-8D52AC01AC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FC376A-1919-45B0-B089-0FF4E19EDA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661722-99E6-4140-AF2B-E0238C3BF62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09AF7A-DC83-4995-8825-6AA56F22AC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3B7551-99D8-47F1-8D1B-9E53B189EE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4E4E47D-4124-4C55-A18C-1E267BB32C0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1F3D3C-C1ED-4CA7-B5E7-52087D7679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72D7B6-0647-408C-B736-4C2A7ED594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98B50E-DF24-44DE-AA70-B792A32C103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263F69-946B-4B0E-8FA7-A95FC166CFB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ECE0DA-C623-4CE9-8971-9BC4F88816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C5117B-AD8A-4358-8E07-1A784A25F71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5438B8-90FC-418A-A348-E880550522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BD90F7-46B7-4845-B4D7-DCCFF3391A4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11ECAA-9B3A-45BF-9965-C74453855A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C049FB-7272-4E12-9AE2-C8F2C1BD0FE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F1ED6B-91EC-47FD-804F-906DD65471D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2759F6-EB64-4334-B6FF-F22F19CBF1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8FBCD60-84E5-4108-A776-338F184755F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4306D8-6314-4E35-9C17-CC0CC15880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1D145C-99CB-4122-B674-754DC099AF8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0E4625-56C7-4ABE-B71A-E1665039B87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8F6268-4B38-4366-8B49-C20E699C96F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E96742-D941-4EC4-B12D-0E31FBF5D8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9838BA-1BF8-4765-9314-DD888E0EE26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700FA8-2F1A-449B-B6AA-2DC337C0C08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1E90D2-8E26-42CC-8A6C-6E605A457C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CDB793-0C13-4A26-AD6E-3F5B667E6EB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56BDA0-9B88-465D-8078-343D01C3D9B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4F4DBD0-B110-4BFA-AAC7-1DABA11193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583A6C4-0A48-4D8B-B8DE-3528B2EE37A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A4033BE-4AEF-49E0-9F84-64748A9A61B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3324CF0-7639-46F5-84FE-0CFCE38352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7D557C6-FDB9-4A36-9EC4-71A2572225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FB6CF39-94FF-4F29-BC34-0CF86E782CB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FE1ABEA-BF91-4C3E-A6AF-5F46F468B81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1AC3048-A4B7-4AA8-B8C9-E2D7BB0003C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A417FF-B46D-44E2-B434-EFD375C39D6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158AD61-13BA-4762-AD76-1DEA40483DA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C1A1329-AB24-49A6-A240-B42F854E14D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D143432-D57D-44BC-941A-87D72FA1DA2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80AA584-F456-4053-A4DE-2CCECA02AE7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BB80502-4FD1-4BC6-BC44-FCE6AFED48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01711C5-AE65-462C-ACD9-1B988CA3268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AED6C96-97A3-47B3-9D30-FFA2BA49BE1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6D7457E-2A4D-4FCF-A084-27D3897C274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3EA91F2-38C8-414C-8CBC-3DB6ED55727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0AE1A91-A3A6-408B-A4CD-280618CC4C0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7B360467-01FE-448E-AAD1-6FD51C901DF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3F20BDD-4F35-4A9E-B07D-9B67F3C7107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B929137D-30FC-4A88-AD91-F22CE61AC41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D26ED51-184D-4057-9CCC-BABE4B2765C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86CC7E52-D91D-4311-846F-C85B1D2D12E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1247581D-61E7-4908-92AB-F80A5695ECE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2114919E-DBC9-40E7-8680-512E75D8D92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25C7B63-2905-48B6-8602-38384AE155E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AFB5C56F-7B12-4841-B0D5-4252E071B8B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3AA65CF-3446-4811-9872-6FD2665887C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BBA0483F-066E-4840-948A-B8C768928AD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49DC9C0-B30C-4BF3-B16B-8AA21374D39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3E60A8F0-7D70-405D-A11C-4D562A8B58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F1387960-4CD9-40DD-A47B-2A9D426F363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41B7E531-4803-44D1-8F63-2D6D1B42AC4E}"/>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9285AAB-61F3-4128-80D6-008BBAB6B5D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218DBC4-C85D-491D-9B06-A93D503C988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797200D-CE33-4CDC-996B-38BDCECF8642}"/>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F40E808B-2F72-43D3-B1C0-C0673B511E25}"/>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CB7A56D9-F79E-4677-B622-159BAF108FBF}"/>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2430968B-4360-4C0C-A511-8457D00CDED5}"/>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B821AB74-760F-45D6-BF2A-97D35B7D19BA}"/>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F7241F22-E98B-495E-B98E-7D31C0891D4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79850247-D046-4C8B-A579-20E610CA6EA7}"/>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17F14951-09A2-424F-8776-CE0E65014D5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103157F-ECB3-4928-B9B5-CE2CBD8AA0F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11D24F8-7491-471A-BCDD-968B07468EE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73861AF-48FB-4217-BB20-D889F3749D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C0CFD3B-F29F-453A-8F95-C3C790BEE5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19B95903-AE95-4B5C-AD85-88F0F18D6A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90" name="楕円 89">
          <a:extLst>
            <a:ext uri="{FF2B5EF4-FFF2-40B4-BE49-F238E27FC236}">
              <a16:creationId xmlns:a16="http://schemas.microsoft.com/office/drawing/2014/main" id="{808DAD50-C0FE-4546-843C-B70A951FA0CD}"/>
            </a:ext>
          </a:extLst>
        </xdr:cNvPr>
        <xdr:cNvSpPr/>
      </xdr:nvSpPr>
      <xdr:spPr>
        <a:xfrm>
          <a:off x="45847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136996</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5A3ED51-F702-4A91-9079-138C57F2E54C}"/>
            </a:ext>
          </a:extLst>
        </xdr:cNvPr>
        <xdr:cNvSpPr txBox="1"/>
      </xdr:nvSpPr>
      <xdr:spPr>
        <a:xfrm>
          <a:off x="4673600" y="1008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79828</xdr:rowOff>
    </xdr:from>
    <xdr:to>
      <xdr:col>20</xdr:col>
      <xdr:colOff>38100</xdr:colOff>
      <xdr:row>60</xdr:row>
      <xdr:rowOff>9978</xdr:rowOff>
    </xdr:to>
    <xdr:sp macro="" textlink="">
      <xdr:nvSpPr>
        <xdr:cNvPr id="92" name="楕円 91">
          <a:extLst>
            <a:ext uri="{FF2B5EF4-FFF2-40B4-BE49-F238E27FC236}">
              <a16:creationId xmlns:a16="http://schemas.microsoft.com/office/drawing/2014/main" id="{63D071EE-27D0-49B4-BBDD-4893E97A8B95}"/>
            </a:ext>
          </a:extLst>
        </xdr:cNvPr>
        <xdr:cNvSpPr/>
      </xdr:nvSpPr>
      <xdr:spPr>
        <a:xfrm>
          <a:off x="3746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130628</xdr:rowOff>
    </xdr:from>
    <xdr:to>
      <xdr:col>24</xdr:col>
      <xdr:colOff>63500</xdr:colOff>
      <xdr:row>59</xdr:row>
      <xdr:rowOff>164919</xdr:rowOff>
    </xdr:to>
    <xdr:cxnSp macro="">
      <xdr:nvCxnSpPr>
        <xdr:cNvPr id="93" name="直線コネクタ 92">
          <a:extLst>
            <a:ext uri="{FF2B5EF4-FFF2-40B4-BE49-F238E27FC236}">
              <a16:creationId xmlns:a16="http://schemas.microsoft.com/office/drawing/2014/main" id="{39DE943D-84B1-4EF0-AB60-A8DB9E5D5EB1}"/>
            </a:ext>
          </a:extLst>
        </xdr:cNvPr>
        <xdr:cNvCxnSpPr/>
      </xdr:nvCxnSpPr>
      <xdr:spPr>
        <a:xfrm>
          <a:off x="3797300" y="1024617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45538</xdr:rowOff>
    </xdr:from>
    <xdr:to>
      <xdr:col>15</xdr:col>
      <xdr:colOff>101600</xdr:colOff>
      <xdr:row>59</xdr:row>
      <xdr:rowOff>147138</xdr:rowOff>
    </xdr:to>
    <xdr:sp macro="" textlink="">
      <xdr:nvSpPr>
        <xdr:cNvPr id="94" name="楕円 93">
          <a:extLst>
            <a:ext uri="{FF2B5EF4-FFF2-40B4-BE49-F238E27FC236}">
              <a16:creationId xmlns:a16="http://schemas.microsoft.com/office/drawing/2014/main" id="{6FACA2A0-E73B-4F65-AF45-114117BA558E}"/>
            </a:ext>
          </a:extLst>
        </xdr:cNvPr>
        <xdr:cNvSpPr/>
      </xdr:nvSpPr>
      <xdr:spPr>
        <a:xfrm>
          <a:off x="2857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96338</xdr:rowOff>
    </xdr:from>
    <xdr:to>
      <xdr:col>19</xdr:col>
      <xdr:colOff>177800</xdr:colOff>
      <xdr:row>59</xdr:row>
      <xdr:rowOff>130628</xdr:rowOff>
    </xdr:to>
    <xdr:cxnSp macro="">
      <xdr:nvCxnSpPr>
        <xdr:cNvPr id="95" name="直線コネクタ 94">
          <a:extLst>
            <a:ext uri="{FF2B5EF4-FFF2-40B4-BE49-F238E27FC236}">
              <a16:creationId xmlns:a16="http://schemas.microsoft.com/office/drawing/2014/main" id="{56801582-413D-4F21-81DD-FEB01B250304}"/>
            </a:ext>
          </a:extLst>
        </xdr:cNvPr>
        <xdr:cNvCxnSpPr/>
      </xdr:nvCxnSpPr>
      <xdr:spPr>
        <a:xfrm>
          <a:off x="2908300" y="1021188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11249</xdr:rowOff>
    </xdr:from>
    <xdr:to>
      <xdr:col>10</xdr:col>
      <xdr:colOff>165100</xdr:colOff>
      <xdr:row>59</xdr:row>
      <xdr:rowOff>112849</xdr:rowOff>
    </xdr:to>
    <xdr:sp macro="" textlink="">
      <xdr:nvSpPr>
        <xdr:cNvPr id="96" name="楕円 95">
          <a:extLst>
            <a:ext uri="{FF2B5EF4-FFF2-40B4-BE49-F238E27FC236}">
              <a16:creationId xmlns:a16="http://schemas.microsoft.com/office/drawing/2014/main" id="{F0EB04EA-4240-491D-BAFD-99F1CA0FE621}"/>
            </a:ext>
          </a:extLst>
        </xdr:cNvPr>
        <xdr:cNvSpPr/>
      </xdr:nvSpPr>
      <xdr:spPr>
        <a:xfrm>
          <a:off x="19685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62049</xdr:rowOff>
    </xdr:from>
    <xdr:to>
      <xdr:col>15</xdr:col>
      <xdr:colOff>50800</xdr:colOff>
      <xdr:row>59</xdr:row>
      <xdr:rowOff>96338</xdr:rowOff>
    </xdr:to>
    <xdr:cxnSp macro="">
      <xdr:nvCxnSpPr>
        <xdr:cNvPr id="97" name="直線コネクタ 96">
          <a:extLst>
            <a:ext uri="{FF2B5EF4-FFF2-40B4-BE49-F238E27FC236}">
              <a16:creationId xmlns:a16="http://schemas.microsoft.com/office/drawing/2014/main" id="{7EA853B3-9DBC-46C5-B62C-00FD3522B7F8}"/>
            </a:ext>
          </a:extLst>
        </xdr:cNvPr>
        <xdr:cNvCxnSpPr/>
      </xdr:nvCxnSpPr>
      <xdr:spPr>
        <a:xfrm>
          <a:off x="2019300" y="101775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148409</xdr:rowOff>
    </xdr:from>
    <xdr:to>
      <xdr:col>6</xdr:col>
      <xdr:colOff>38100</xdr:colOff>
      <xdr:row>59</xdr:row>
      <xdr:rowOff>78559</xdr:rowOff>
    </xdr:to>
    <xdr:sp macro="" textlink="">
      <xdr:nvSpPr>
        <xdr:cNvPr id="98" name="楕円 97">
          <a:extLst>
            <a:ext uri="{FF2B5EF4-FFF2-40B4-BE49-F238E27FC236}">
              <a16:creationId xmlns:a16="http://schemas.microsoft.com/office/drawing/2014/main" id="{495B454E-834F-450E-A794-FBA0992575EE}"/>
            </a:ext>
          </a:extLst>
        </xdr:cNvPr>
        <xdr:cNvSpPr/>
      </xdr:nvSpPr>
      <xdr:spPr>
        <a:xfrm>
          <a:off x="1079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27759</xdr:rowOff>
    </xdr:from>
    <xdr:to>
      <xdr:col>10</xdr:col>
      <xdr:colOff>114300</xdr:colOff>
      <xdr:row>59</xdr:row>
      <xdr:rowOff>62049</xdr:rowOff>
    </xdr:to>
    <xdr:cxnSp macro="">
      <xdr:nvCxnSpPr>
        <xdr:cNvPr id="99" name="直線コネクタ 98">
          <a:extLst>
            <a:ext uri="{FF2B5EF4-FFF2-40B4-BE49-F238E27FC236}">
              <a16:creationId xmlns:a16="http://schemas.microsoft.com/office/drawing/2014/main" id="{A0BB0C05-CB7E-4FB0-94B4-C7A38E6B9F14}"/>
            </a:ext>
          </a:extLst>
        </xdr:cNvPr>
        <xdr:cNvCxnSpPr/>
      </xdr:nvCxnSpPr>
      <xdr:spPr>
        <a:xfrm>
          <a:off x="1130300" y="1014330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77F6A83F-34D9-410E-B54E-9E22220FA872}"/>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19A494F7-850B-4E78-8736-5BB1C7CA5191}"/>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A1DC5EC6-AD4F-4B3B-BA60-2D081FDD541E}"/>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6874A01C-5E5D-42E0-A41F-42AED9E2052D}"/>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26505</xdr:rowOff>
    </xdr:from>
    <xdr:ext cx="405111" cy="259045"/>
    <xdr:sp macro="" textlink="">
      <xdr:nvSpPr>
        <xdr:cNvPr id="104" name="n_1mainValue【体育館・プール】&#10;有形固定資産減価償却率">
          <a:extLst>
            <a:ext uri="{FF2B5EF4-FFF2-40B4-BE49-F238E27FC236}">
              <a16:creationId xmlns:a16="http://schemas.microsoft.com/office/drawing/2014/main" id="{BDEABDDF-6D6F-4B27-99FE-D847ADD4B6AE}"/>
            </a:ext>
          </a:extLst>
        </xdr:cNvPr>
        <xdr:cNvSpPr txBox="1"/>
      </xdr:nvSpPr>
      <xdr:spPr>
        <a:xfrm>
          <a:off x="35820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163665</xdr:rowOff>
    </xdr:from>
    <xdr:ext cx="405111" cy="259045"/>
    <xdr:sp macro="" textlink="">
      <xdr:nvSpPr>
        <xdr:cNvPr id="105" name="n_2mainValue【体育館・プール】&#10;有形固定資産減価償却率">
          <a:extLst>
            <a:ext uri="{FF2B5EF4-FFF2-40B4-BE49-F238E27FC236}">
              <a16:creationId xmlns:a16="http://schemas.microsoft.com/office/drawing/2014/main" id="{0AF4288A-EF30-4AC0-84C7-9006614BFC97}"/>
            </a:ext>
          </a:extLst>
        </xdr:cNvPr>
        <xdr:cNvSpPr txBox="1"/>
      </xdr:nvSpPr>
      <xdr:spPr>
        <a:xfrm>
          <a:off x="27057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129376</xdr:rowOff>
    </xdr:from>
    <xdr:ext cx="405111" cy="259045"/>
    <xdr:sp macro="" textlink="">
      <xdr:nvSpPr>
        <xdr:cNvPr id="106" name="n_3mainValue【体育館・プール】&#10;有形固定資産減価償却率">
          <a:extLst>
            <a:ext uri="{FF2B5EF4-FFF2-40B4-BE49-F238E27FC236}">
              <a16:creationId xmlns:a16="http://schemas.microsoft.com/office/drawing/2014/main" id="{DE4AA18C-E870-4EE0-BF8F-C5112AC87686}"/>
            </a:ext>
          </a:extLst>
        </xdr:cNvPr>
        <xdr:cNvSpPr txBox="1"/>
      </xdr:nvSpPr>
      <xdr:spPr>
        <a:xfrm>
          <a:off x="1816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95086</xdr:rowOff>
    </xdr:from>
    <xdr:ext cx="405111" cy="259045"/>
    <xdr:sp macro="" textlink="">
      <xdr:nvSpPr>
        <xdr:cNvPr id="107" name="n_4mainValue【体育館・プール】&#10;有形固定資産減価償却率">
          <a:extLst>
            <a:ext uri="{FF2B5EF4-FFF2-40B4-BE49-F238E27FC236}">
              <a16:creationId xmlns:a16="http://schemas.microsoft.com/office/drawing/2014/main" id="{1CD0F301-06F9-478E-8BB4-BD52B2657BB7}"/>
            </a:ext>
          </a:extLst>
        </xdr:cNvPr>
        <xdr:cNvSpPr txBox="1"/>
      </xdr:nvSpPr>
      <xdr:spPr>
        <a:xfrm>
          <a:off x="9277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6E45EE34-C59E-470C-B999-81BF417ACD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A28C4947-C1BA-4F5C-90F7-E9B00055BA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F2F8D147-9B1C-4B23-8717-4504DAAC595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F1F6CA41-3BB0-474B-A121-E7DA0B3BC2E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3099E33A-EAB9-49A9-8EAA-E8147DABA3E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D333722-997F-4DAC-B394-7D306851E19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AC84C5B6-63B4-4F50-81CB-2423DC3A569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CB07852-31FF-43E3-BE5E-CF49D833F0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6F2C2BB5-B922-4D07-BFE0-E6A9187DDF9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D652F1C-7108-41B7-8E83-0025CBF574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C20F239D-D11B-4F3F-BF8B-8B5E937044B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8774B8B3-DCF3-436A-B0BF-1F072AFA58E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EC7BB73D-F912-43BE-B5E4-7B25F782B55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EA82DE16-384E-42F2-897F-89896E13487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FD418C3A-9A53-4AA4-85AC-A22867AEB8A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B8EC169E-5035-48F9-A8F3-F222D6CC956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17135104-EE48-487B-97F0-62318C8F0F0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5CE5333A-7D14-414B-A498-16A173EC999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395DECD0-E95E-47FA-946D-2D440948C83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A8B6E3D1-B3F8-4E9A-83E2-A9C8D2C4329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F4E60677-E2B4-4854-912A-76F9FE29DBC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D7CAB4CF-9A33-4ABA-A817-DC9B35522E2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7B6C6D03-0775-4A24-A8B9-CA43BB7BE0F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8059353B-1C2B-490D-9BE2-475C0809459F}"/>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10A2212C-5BA5-4C30-AF51-760C19A435EC}"/>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1707C200-A018-4BAC-8EB8-783708AF33A0}"/>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23D20F48-B4C4-446D-B469-2AFC159D246B}"/>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A2AAFB69-5FE5-42E2-8F07-1B3990284A33}"/>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D37D6DFB-F453-47CC-94BD-9A00D396DC23}"/>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069B45AA-2A3D-4FDC-B3F8-38D72B73A090}"/>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18753D0F-C1DC-44EB-8583-1BD2DF0394FF}"/>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544AA80D-CD10-440D-9D0E-EF232C03D2D5}"/>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6C3D2E11-46CA-40EB-96F5-F9D626B33D22}"/>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796EE557-B976-40A4-9396-27CE9DF2DCBF}"/>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B33F422-F24B-483E-9CF0-639419A5A8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7CAD4B8-12DE-417B-97AD-3EC1FA4BB28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279F267-AD77-4C46-9D9C-3BBC1FC3928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117A6C7-01DB-4015-BE63-E3CF0FF6CF8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D071F7C4-71EE-46F3-B5E5-A9D4F068E2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148082</xdr:rowOff>
    </xdr:from>
    <xdr:to>
      <xdr:col>55</xdr:col>
      <xdr:colOff>50800</xdr:colOff>
      <xdr:row>64</xdr:row>
      <xdr:rowOff>78232</xdr:rowOff>
    </xdr:to>
    <xdr:sp macro="" textlink="">
      <xdr:nvSpPr>
        <xdr:cNvPr id="147" name="楕円 146">
          <a:extLst>
            <a:ext uri="{FF2B5EF4-FFF2-40B4-BE49-F238E27FC236}">
              <a16:creationId xmlns:a16="http://schemas.microsoft.com/office/drawing/2014/main" id="{91BF94A6-84D3-41F0-8719-380CF24C1B24}"/>
            </a:ext>
          </a:extLst>
        </xdr:cNvPr>
        <xdr:cNvSpPr/>
      </xdr:nvSpPr>
      <xdr:spPr>
        <a:xfrm>
          <a:off x="10426700" y="1094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63009</xdr:rowOff>
    </xdr:from>
    <xdr:ext cx="469744" cy="259045"/>
    <xdr:sp macro="" textlink="">
      <xdr:nvSpPr>
        <xdr:cNvPr id="148" name="【体育館・プール】&#10;一人当たり面積該当値テキスト">
          <a:extLst>
            <a:ext uri="{FF2B5EF4-FFF2-40B4-BE49-F238E27FC236}">
              <a16:creationId xmlns:a16="http://schemas.microsoft.com/office/drawing/2014/main" id="{9E4411DB-31B2-4613-B3E6-BEE97586E372}"/>
            </a:ext>
          </a:extLst>
        </xdr:cNvPr>
        <xdr:cNvSpPr txBox="1"/>
      </xdr:nvSpPr>
      <xdr:spPr>
        <a:xfrm>
          <a:off x="10515600" y="1086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148463</xdr:rowOff>
    </xdr:from>
    <xdr:to>
      <xdr:col>50</xdr:col>
      <xdr:colOff>165100</xdr:colOff>
      <xdr:row>64</xdr:row>
      <xdr:rowOff>78613</xdr:rowOff>
    </xdr:to>
    <xdr:sp macro="" textlink="">
      <xdr:nvSpPr>
        <xdr:cNvPr id="149" name="楕円 148">
          <a:extLst>
            <a:ext uri="{FF2B5EF4-FFF2-40B4-BE49-F238E27FC236}">
              <a16:creationId xmlns:a16="http://schemas.microsoft.com/office/drawing/2014/main" id="{B9487546-9473-4D52-9D83-92A510102330}"/>
            </a:ext>
          </a:extLst>
        </xdr:cNvPr>
        <xdr:cNvSpPr/>
      </xdr:nvSpPr>
      <xdr:spPr>
        <a:xfrm>
          <a:off x="9588500" y="1094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27432</xdr:rowOff>
    </xdr:from>
    <xdr:to>
      <xdr:col>55</xdr:col>
      <xdr:colOff>0</xdr:colOff>
      <xdr:row>64</xdr:row>
      <xdr:rowOff>27813</xdr:rowOff>
    </xdr:to>
    <xdr:cxnSp macro="">
      <xdr:nvCxnSpPr>
        <xdr:cNvPr id="150" name="直線コネクタ 149">
          <a:extLst>
            <a:ext uri="{FF2B5EF4-FFF2-40B4-BE49-F238E27FC236}">
              <a16:creationId xmlns:a16="http://schemas.microsoft.com/office/drawing/2014/main" id="{6896A77A-8FD4-465A-A1D1-B73680D76FE2}"/>
            </a:ext>
          </a:extLst>
        </xdr:cNvPr>
        <xdr:cNvCxnSpPr/>
      </xdr:nvCxnSpPr>
      <xdr:spPr>
        <a:xfrm flipV="1">
          <a:off x="9639300" y="11000232"/>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148082</xdr:rowOff>
    </xdr:from>
    <xdr:to>
      <xdr:col>46</xdr:col>
      <xdr:colOff>38100</xdr:colOff>
      <xdr:row>64</xdr:row>
      <xdr:rowOff>78232</xdr:rowOff>
    </xdr:to>
    <xdr:sp macro="" textlink="">
      <xdr:nvSpPr>
        <xdr:cNvPr id="151" name="楕円 150">
          <a:extLst>
            <a:ext uri="{FF2B5EF4-FFF2-40B4-BE49-F238E27FC236}">
              <a16:creationId xmlns:a16="http://schemas.microsoft.com/office/drawing/2014/main" id="{FE2AA6D9-1105-4C4C-9456-067EC2E444F0}"/>
            </a:ext>
          </a:extLst>
        </xdr:cNvPr>
        <xdr:cNvSpPr/>
      </xdr:nvSpPr>
      <xdr:spPr>
        <a:xfrm>
          <a:off x="8699500" y="1094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27432</xdr:rowOff>
    </xdr:from>
    <xdr:to>
      <xdr:col>50</xdr:col>
      <xdr:colOff>114300</xdr:colOff>
      <xdr:row>64</xdr:row>
      <xdr:rowOff>27813</xdr:rowOff>
    </xdr:to>
    <xdr:cxnSp macro="">
      <xdr:nvCxnSpPr>
        <xdr:cNvPr id="152" name="直線コネクタ 151">
          <a:extLst>
            <a:ext uri="{FF2B5EF4-FFF2-40B4-BE49-F238E27FC236}">
              <a16:creationId xmlns:a16="http://schemas.microsoft.com/office/drawing/2014/main" id="{254087DE-AFC3-4ADA-AF4E-FC4F1D563F8A}"/>
            </a:ext>
          </a:extLst>
        </xdr:cNvPr>
        <xdr:cNvCxnSpPr/>
      </xdr:nvCxnSpPr>
      <xdr:spPr>
        <a:xfrm>
          <a:off x="8750300" y="1100023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148082</xdr:rowOff>
    </xdr:from>
    <xdr:to>
      <xdr:col>41</xdr:col>
      <xdr:colOff>101600</xdr:colOff>
      <xdr:row>64</xdr:row>
      <xdr:rowOff>78232</xdr:rowOff>
    </xdr:to>
    <xdr:sp macro="" textlink="">
      <xdr:nvSpPr>
        <xdr:cNvPr id="153" name="楕円 152">
          <a:extLst>
            <a:ext uri="{FF2B5EF4-FFF2-40B4-BE49-F238E27FC236}">
              <a16:creationId xmlns:a16="http://schemas.microsoft.com/office/drawing/2014/main" id="{23EA7C5B-6967-47A0-9797-3979AB59975F}"/>
            </a:ext>
          </a:extLst>
        </xdr:cNvPr>
        <xdr:cNvSpPr/>
      </xdr:nvSpPr>
      <xdr:spPr>
        <a:xfrm>
          <a:off x="7810500" y="1094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27432</xdr:rowOff>
    </xdr:from>
    <xdr:to>
      <xdr:col>45</xdr:col>
      <xdr:colOff>177800</xdr:colOff>
      <xdr:row>64</xdr:row>
      <xdr:rowOff>27432</xdr:rowOff>
    </xdr:to>
    <xdr:cxnSp macro="">
      <xdr:nvCxnSpPr>
        <xdr:cNvPr id="154" name="直線コネクタ 153">
          <a:extLst>
            <a:ext uri="{FF2B5EF4-FFF2-40B4-BE49-F238E27FC236}">
              <a16:creationId xmlns:a16="http://schemas.microsoft.com/office/drawing/2014/main" id="{7DA999BA-BAA1-4D03-98F7-746181B2B9C9}"/>
            </a:ext>
          </a:extLst>
        </xdr:cNvPr>
        <xdr:cNvCxnSpPr/>
      </xdr:nvCxnSpPr>
      <xdr:spPr>
        <a:xfrm>
          <a:off x="7861300" y="11000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148082</xdr:rowOff>
    </xdr:from>
    <xdr:to>
      <xdr:col>36</xdr:col>
      <xdr:colOff>165100</xdr:colOff>
      <xdr:row>64</xdr:row>
      <xdr:rowOff>78232</xdr:rowOff>
    </xdr:to>
    <xdr:sp macro="" textlink="">
      <xdr:nvSpPr>
        <xdr:cNvPr id="155" name="楕円 154">
          <a:extLst>
            <a:ext uri="{FF2B5EF4-FFF2-40B4-BE49-F238E27FC236}">
              <a16:creationId xmlns:a16="http://schemas.microsoft.com/office/drawing/2014/main" id="{B894E75E-5A94-4FCC-B38E-535696014ECD}"/>
            </a:ext>
          </a:extLst>
        </xdr:cNvPr>
        <xdr:cNvSpPr/>
      </xdr:nvSpPr>
      <xdr:spPr>
        <a:xfrm>
          <a:off x="6921500" y="1094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27432</xdr:rowOff>
    </xdr:from>
    <xdr:to>
      <xdr:col>41</xdr:col>
      <xdr:colOff>50800</xdr:colOff>
      <xdr:row>64</xdr:row>
      <xdr:rowOff>27432</xdr:rowOff>
    </xdr:to>
    <xdr:cxnSp macro="">
      <xdr:nvCxnSpPr>
        <xdr:cNvPr id="156" name="直線コネクタ 155">
          <a:extLst>
            <a:ext uri="{FF2B5EF4-FFF2-40B4-BE49-F238E27FC236}">
              <a16:creationId xmlns:a16="http://schemas.microsoft.com/office/drawing/2014/main" id="{D4E5569A-5038-4CDD-9D92-3EADDD009A22}"/>
            </a:ext>
          </a:extLst>
        </xdr:cNvPr>
        <xdr:cNvCxnSpPr/>
      </xdr:nvCxnSpPr>
      <xdr:spPr>
        <a:xfrm>
          <a:off x="6972300" y="11000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D6710C17-AB4C-4697-9077-F21F2BD64CDC}"/>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648716E6-FDF4-49EE-AC4F-5F85D57ADB23}"/>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72529D0E-CD70-46C4-995D-3132E7A0437D}"/>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636D3344-38C2-4A97-B7C6-C569436CE6EA}"/>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69740</xdr:rowOff>
    </xdr:from>
    <xdr:ext cx="469744" cy="259045"/>
    <xdr:sp macro="" textlink="">
      <xdr:nvSpPr>
        <xdr:cNvPr id="161" name="n_1mainValue【体育館・プール】&#10;一人当たり面積">
          <a:extLst>
            <a:ext uri="{FF2B5EF4-FFF2-40B4-BE49-F238E27FC236}">
              <a16:creationId xmlns:a16="http://schemas.microsoft.com/office/drawing/2014/main" id="{62641753-8432-43FD-B935-54E98CFDFA48}"/>
            </a:ext>
          </a:extLst>
        </xdr:cNvPr>
        <xdr:cNvSpPr txBox="1"/>
      </xdr:nvSpPr>
      <xdr:spPr>
        <a:xfrm>
          <a:off x="9391727"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69359</xdr:rowOff>
    </xdr:from>
    <xdr:ext cx="469744" cy="259045"/>
    <xdr:sp macro="" textlink="">
      <xdr:nvSpPr>
        <xdr:cNvPr id="162" name="n_2mainValue【体育館・プール】&#10;一人当たり面積">
          <a:extLst>
            <a:ext uri="{FF2B5EF4-FFF2-40B4-BE49-F238E27FC236}">
              <a16:creationId xmlns:a16="http://schemas.microsoft.com/office/drawing/2014/main" id="{3C031C46-EE3F-4BC9-AF47-FC98F9AD73AC}"/>
            </a:ext>
          </a:extLst>
        </xdr:cNvPr>
        <xdr:cNvSpPr txBox="1"/>
      </xdr:nvSpPr>
      <xdr:spPr>
        <a:xfrm>
          <a:off x="8515427" y="1104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69359</xdr:rowOff>
    </xdr:from>
    <xdr:ext cx="469744" cy="259045"/>
    <xdr:sp macro="" textlink="">
      <xdr:nvSpPr>
        <xdr:cNvPr id="163" name="n_3mainValue【体育館・プール】&#10;一人当たり面積">
          <a:extLst>
            <a:ext uri="{FF2B5EF4-FFF2-40B4-BE49-F238E27FC236}">
              <a16:creationId xmlns:a16="http://schemas.microsoft.com/office/drawing/2014/main" id="{8929AFD1-D4F2-43ED-9B4C-93BE75BAEA92}"/>
            </a:ext>
          </a:extLst>
        </xdr:cNvPr>
        <xdr:cNvSpPr txBox="1"/>
      </xdr:nvSpPr>
      <xdr:spPr>
        <a:xfrm>
          <a:off x="7626427" y="1104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69359</xdr:rowOff>
    </xdr:from>
    <xdr:ext cx="469744" cy="259045"/>
    <xdr:sp macro="" textlink="">
      <xdr:nvSpPr>
        <xdr:cNvPr id="164" name="n_4mainValue【体育館・プール】&#10;一人当たり面積">
          <a:extLst>
            <a:ext uri="{FF2B5EF4-FFF2-40B4-BE49-F238E27FC236}">
              <a16:creationId xmlns:a16="http://schemas.microsoft.com/office/drawing/2014/main" id="{AFC13337-403C-4B28-B37D-826E714EBF2B}"/>
            </a:ext>
          </a:extLst>
        </xdr:cNvPr>
        <xdr:cNvSpPr txBox="1"/>
      </xdr:nvSpPr>
      <xdr:spPr>
        <a:xfrm>
          <a:off x="6737427" y="1104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74BF90A6-DA5E-4BAD-B90C-34505FA1BBA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1C1185F-8D71-49AC-8622-7706618D859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9AC7103F-DAFE-41AD-9330-0B8212CB9B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9BDC54D4-BFAE-48A2-B805-6566D9B5842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EE28CB4B-8F2F-4D90-9C4D-C2BF8F32636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40B20E90-DCED-4A43-B30B-CB41ADCF58B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FFFCC367-20BA-4D16-BC16-04D036E5057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59EBB85F-0A12-4103-B642-35BAFA3210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1371B74D-69F9-46F0-8EC8-A3D09E39F31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FA2C0BC2-CD9D-44E9-A325-A10DF35057C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2BF7FE21-FAC3-47D5-A125-6F1BF960932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FA31FF66-5C4D-4413-83F3-BD5E7BAB4D9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0E456C23-3D22-48D4-8672-957C8FA49CE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411469C8-361D-48D6-B31A-C13089C963B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CB52931A-A767-464C-80DE-96BED51B8AF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CCA129F4-464D-4BDF-8104-A30050D6FC5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AD8C78C3-4E92-4975-9509-6F56B9527BD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808DAF6E-8D4C-4ECC-9E46-D66A1539A41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4B9A98EB-5863-47A7-8680-AE7D95E53B0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C227E07B-E9BB-495F-A5C8-08C9D39730E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09AD1661-DB4C-4D9D-AEC3-42F9A439BB4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A3DCD23-D322-492D-BFA9-A730A154008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0CB58977-1893-461C-9DA1-9C3CC963806D}"/>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93E239CE-55FA-4D2A-B67B-FE807765274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5D39CD8E-502A-4625-AB91-C8BE619463D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DC1841BC-7CF5-427A-91BA-EBB72594981C}"/>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8147F4CE-5843-4BC5-8895-E1C805693F45}"/>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C86147E-2F03-47C2-8586-96CD592289C8}"/>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7DAF9284-C881-41AD-9878-B8CB5420C4D1}"/>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BE80A5F9-F7E4-4F4E-809D-DB96BC5A345D}"/>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2E3F4EB3-DAB5-4D5A-A74D-2C75D99E3B69}"/>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93E6B468-51A2-4036-8A10-D2BC2D503B06}"/>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11E37F53-BA1E-4EF6-A8EC-43371718C242}"/>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C9F812E-3DE8-43F1-952C-CA92D8F0B91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CA1E538-E66B-483D-AAE2-97AE4C0014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A46AFD7-AC67-4F6D-B88D-AD7B5968FE8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1E614B55-ADAF-4D18-ABA9-BA0D1DA90D9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740E99AF-0234-4FCA-84BA-F7114163ABC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1015</xdr:rowOff>
    </xdr:from>
    <xdr:to>
      <xdr:col>24</xdr:col>
      <xdr:colOff>114300</xdr:colOff>
      <xdr:row>81</xdr:row>
      <xdr:rowOff>102615</xdr:rowOff>
    </xdr:to>
    <xdr:sp macro="" textlink="">
      <xdr:nvSpPr>
        <xdr:cNvPr id="203" name="楕円 202">
          <a:extLst>
            <a:ext uri="{FF2B5EF4-FFF2-40B4-BE49-F238E27FC236}">
              <a16:creationId xmlns:a16="http://schemas.microsoft.com/office/drawing/2014/main" id="{97BF0EBA-1322-4177-BD63-FB2BC45AB089}"/>
            </a:ext>
          </a:extLst>
        </xdr:cNvPr>
        <xdr:cNvSpPr/>
      </xdr:nvSpPr>
      <xdr:spPr>
        <a:xfrm>
          <a:off x="45847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23892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9A2DF44E-BA9B-4928-B02B-82D3BF339892}"/>
            </a:ext>
          </a:extLst>
        </xdr:cNvPr>
        <xdr:cNvSpPr txBox="1"/>
      </xdr:nvSpPr>
      <xdr:spPr>
        <a:xfrm>
          <a:off x="4673600" y="137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154178</xdr:rowOff>
    </xdr:from>
    <xdr:to>
      <xdr:col>20</xdr:col>
      <xdr:colOff>38100</xdr:colOff>
      <xdr:row>81</xdr:row>
      <xdr:rowOff>84328</xdr:rowOff>
    </xdr:to>
    <xdr:sp macro="" textlink="">
      <xdr:nvSpPr>
        <xdr:cNvPr id="205" name="楕円 204">
          <a:extLst>
            <a:ext uri="{FF2B5EF4-FFF2-40B4-BE49-F238E27FC236}">
              <a16:creationId xmlns:a16="http://schemas.microsoft.com/office/drawing/2014/main" id="{1756839D-2503-4D5E-AB84-33EEC2A1AD0F}"/>
            </a:ext>
          </a:extLst>
        </xdr:cNvPr>
        <xdr:cNvSpPr/>
      </xdr:nvSpPr>
      <xdr:spPr>
        <a:xfrm>
          <a:off x="3746500" y="1387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33528</xdr:rowOff>
    </xdr:from>
    <xdr:to>
      <xdr:col>24</xdr:col>
      <xdr:colOff>63500</xdr:colOff>
      <xdr:row>81</xdr:row>
      <xdr:rowOff>51815</xdr:rowOff>
    </xdr:to>
    <xdr:cxnSp macro="">
      <xdr:nvCxnSpPr>
        <xdr:cNvPr id="206" name="直線コネクタ 205">
          <a:extLst>
            <a:ext uri="{FF2B5EF4-FFF2-40B4-BE49-F238E27FC236}">
              <a16:creationId xmlns:a16="http://schemas.microsoft.com/office/drawing/2014/main" id="{94E9F264-5592-4B3A-B62B-3368519EA42A}"/>
            </a:ext>
          </a:extLst>
        </xdr:cNvPr>
        <xdr:cNvCxnSpPr/>
      </xdr:nvCxnSpPr>
      <xdr:spPr>
        <a:xfrm>
          <a:off x="3797300" y="13920978"/>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115315</xdr:rowOff>
    </xdr:from>
    <xdr:to>
      <xdr:col>15</xdr:col>
      <xdr:colOff>101600</xdr:colOff>
      <xdr:row>81</xdr:row>
      <xdr:rowOff>45465</xdr:rowOff>
    </xdr:to>
    <xdr:sp macro="" textlink="">
      <xdr:nvSpPr>
        <xdr:cNvPr id="207" name="楕円 206">
          <a:extLst>
            <a:ext uri="{FF2B5EF4-FFF2-40B4-BE49-F238E27FC236}">
              <a16:creationId xmlns:a16="http://schemas.microsoft.com/office/drawing/2014/main" id="{946E004F-1DF8-49E5-806C-FF68038DB68F}"/>
            </a:ext>
          </a:extLst>
        </xdr:cNvPr>
        <xdr:cNvSpPr/>
      </xdr:nvSpPr>
      <xdr:spPr>
        <a:xfrm>
          <a:off x="28575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166115</xdr:rowOff>
    </xdr:from>
    <xdr:to>
      <xdr:col>19</xdr:col>
      <xdr:colOff>177800</xdr:colOff>
      <xdr:row>81</xdr:row>
      <xdr:rowOff>33528</xdr:rowOff>
    </xdr:to>
    <xdr:cxnSp macro="">
      <xdr:nvCxnSpPr>
        <xdr:cNvPr id="208" name="直線コネクタ 207">
          <a:extLst>
            <a:ext uri="{FF2B5EF4-FFF2-40B4-BE49-F238E27FC236}">
              <a16:creationId xmlns:a16="http://schemas.microsoft.com/office/drawing/2014/main" id="{555C2E2E-7A71-4222-9A53-3FAD0731176C}"/>
            </a:ext>
          </a:extLst>
        </xdr:cNvPr>
        <xdr:cNvCxnSpPr/>
      </xdr:nvCxnSpPr>
      <xdr:spPr>
        <a:xfrm>
          <a:off x="2908300" y="1388211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76454</xdr:rowOff>
    </xdr:from>
    <xdr:to>
      <xdr:col>10</xdr:col>
      <xdr:colOff>165100</xdr:colOff>
      <xdr:row>81</xdr:row>
      <xdr:rowOff>6604</xdr:rowOff>
    </xdr:to>
    <xdr:sp macro="" textlink="">
      <xdr:nvSpPr>
        <xdr:cNvPr id="209" name="楕円 208">
          <a:extLst>
            <a:ext uri="{FF2B5EF4-FFF2-40B4-BE49-F238E27FC236}">
              <a16:creationId xmlns:a16="http://schemas.microsoft.com/office/drawing/2014/main" id="{2217677C-2F60-4466-85A4-DCB72498E09F}"/>
            </a:ext>
          </a:extLst>
        </xdr:cNvPr>
        <xdr:cNvSpPr/>
      </xdr:nvSpPr>
      <xdr:spPr>
        <a:xfrm>
          <a:off x="1968500" y="137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127254</xdr:rowOff>
    </xdr:from>
    <xdr:to>
      <xdr:col>15</xdr:col>
      <xdr:colOff>50800</xdr:colOff>
      <xdr:row>80</xdr:row>
      <xdr:rowOff>166115</xdr:rowOff>
    </xdr:to>
    <xdr:cxnSp macro="">
      <xdr:nvCxnSpPr>
        <xdr:cNvPr id="210" name="直線コネクタ 209">
          <a:extLst>
            <a:ext uri="{FF2B5EF4-FFF2-40B4-BE49-F238E27FC236}">
              <a16:creationId xmlns:a16="http://schemas.microsoft.com/office/drawing/2014/main" id="{30020AEC-7AD9-4617-B776-176EDFF108D4}"/>
            </a:ext>
          </a:extLst>
        </xdr:cNvPr>
        <xdr:cNvCxnSpPr/>
      </xdr:nvCxnSpPr>
      <xdr:spPr>
        <a:xfrm>
          <a:off x="2019300" y="13843254"/>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35306</xdr:rowOff>
    </xdr:from>
    <xdr:to>
      <xdr:col>6</xdr:col>
      <xdr:colOff>38100</xdr:colOff>
      <xdr:row>80</xdr:row>
      <xdr:rowOff>136906</xdr:rowOff>
    </xdr:to>
    <xdr:sp macro="" textlink="">
      <xdr:nvSpPr>
        <xdr:cNvPr id="211" name="楕円 210">
          <a:extLst>
            <a:ext uri="{FF2B5EF4-FFF2-40B4-BE49-F238E27FC236}">
              <a16:creationId xmlns:a16="http://schemas.microsoft.com/office/drawing/2014/main" id="{7C8B88C1-64FE-4396-A905-FF03920DCE0C}"/>
            </a:ext>
          </a:extLst>
        </xdr:cNvPr>
        <xdr:cNvSpPr/>
      </xdr:nvSpPr>
      <xdr:spPr>
        <a:xfrm>
          <a:off x="1079500" y="1375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86106</xdr:rowOff>
    </xdr:from>
    <xdr:to>
      <xdr:col>10</xdr:col>
      <xdr:colOff>114300</xdr:colOff>
      <xdr:row>80</xdr:row>
      <xdr:rowOff>127254</xdr:rowOff>
    </xdr:to>
    <xdr:cxnSp macro="">
      <xdr:nvCxnSpPr>
        <xdr:cNvPr id="212" name="直線コネクタ 211">
          <a:extLst>
            <a:ext uri="{FF2B5EF4-FFF2-40B4-BE49-F238E27FC236}">
              <a16:creationId xmlns:a16="http://schemas.microsoft.com/office/drawing/2014/main" id="{0BF191B5-8588-47EC-A5EB-2E6917542746}"/>
            </a:ext>
          </a:extLst>
        </xdr:cNvPr>
        <xdr:cNvCxnSpPr/>
      </xdr:nvCxnSpPr>
      <xdr:spPr>
        <a:xfrm>
          <a:off x="1130300" y="1380210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213" name="n_1aveValue【福祉施設】&#10;有形固定資産減価償却率">
          <a:extLst>
            <a:ext uri="{FF2B5EF4-FFF2-40B4-BE49-F238E27FC236}">
              <a16:creationId xmlns:a16="http://schemas.microsoft.com/office/drawing/2014/main" id="{93BCAB2F-977C-42A0-B030-3E624FF0F080}"/>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214" name="n_2aveValue【福祉施設】&#10;有形固定資産減価償却率">
          <a:extLst>
            <a:ext uri="{FF2B5EF4-FFF2-40B4-BE49-F238E27FC236}">
              <a16:creationId xmlns:a16="http://schemas.microsoft.com/office/drawing/2014/main" id="{D368CD30-0464-4309-8BBA-2D4E459A5AAD}"/>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215" name="n_3aveValue【福祉施設】&#10;有形固定資産減価償却率">
          <a:extLst>
            <a:ext uri="{FF2B5EF4-FFF2-40B4-BE49-F238E27FC236}">
              <a16:creationId xmlns:a16="http://schemas.microsoft.com/office/drawing/2014/main" id="{2FE3FCD8-0278-4531-9019-8C4D45368A5D}"/>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216" name="n_4aveValue【福祉施設】&#10;有形固定資産減価償却率">
          <a:extLst>
            <a:ext uri="{FF2B5EF4-FFF2-40B4-BE49-F238E27FC236}">
              <a16:creationId xmlns:a16="http://schemas.microsoft.com/office/drawing/2014/main" id="{CA49B9B4-1ED7-4380-B154-8C0F45611329}"/>
            </a:ext>
          </a:extLst>
        </xdr:cNvPr>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100855</xdr:rowOff>
    </xdr:from>
    <xdr:ext cx="405111" cy="259045"/>
    <xdr:sp macro="" textlink="">
      <xdr:nvSpPr>
        <xdr:cNvPr id="217" name="n_1mainValue【福祉施設】&#10;有形固定資産減価償却率">
          <a:extLst>
            <a:ext uri="{FF2B5EF4-FFF2-40B4-BE49-F238E27FC236}">
              <a16:creationId xmlns:a16="http://schemas.microsoft.com/office/drawing/2014/main" id="{8623E1A3-8FCF-412A-8C8C-BB336BA13844}"/>
            </a:ext>
          </a:extLst>
        </xdr:cNvPr>
        <xdr:cNvSpPr txBox="1"/>
      </xdr:nvSpPr>
      <xdr:spPr>
        <a:xfrm>
          <a:off x="3582044" y="1364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61992</xdr:rowOff>
    </xdr:from>
    <xdr:ext cx="405111" cy="259045"/>
    <xdr:sp macro="" textlink="">
      <xdr:nvSpPr>
        <xdr:cNvPr id="218" name="n_2mainValue【福祉施設】&#10;有形固定資産減価償却率">
          <a:extLst>
            <a:ext uri="{FF2B5EF4-FFF2-40B4-BE49-F238E27FC236}">
              <a16:creationId xmlns:a16="http://schemas.microsoft.com/office/drawing/2014/main" id="{FA91D4F6-73AC-40F9-AF71-EC6108DC7DCE}"/>
            </a:ext>
          </a:extLst>
        </xdr:cNvPr>
        <xdr:cNvSpPr txBox="1"/>
      </xdr:nvSpPr>
      <xdr:spPr>
        <a:xfrm>
          <a:off x="2705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23131</xdr:rowOff>
    </xdr:from>
    <xdr:ext cx="405111" cy="259045"/>
    <xdr:sp macro="" textlink="">
      <xdr:nvSpPr>
        <xdr:cNvPr id="219" name="n_3mainValue【福祉施設】&#10;有形固定資産減価償却率">
          <a:extLst>
            <a:ext uri="{FF2B5EF4-FFF2-40B4-BE49-F238E27FC236}">
              <a16:creationId xmlns:a16="http://schemas.microsoft.com/office/drawing/2014/main" id="{04DD1316-18EA-45E4-AA93-06BF8081F25A}"/>
            </a:ext>
          </a:extLst>
        </xdr:cNvPr>
        <xdr:cNvSpPr txBox="1"/>
      </xdr:nvSpPr>
      <xdr:spPr>
        <a:xfrm>
          <a:off x="1816744" y="1356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153433</xdr:rowOff>
    </xdr:from>
    <xdr:ext cx="405111" cy="259045"/>
    <xdr:sp macro="" textlink="">
      <xdr:nvSpPr>
        <xdr:cNvPr id="220" name="n_4mainValue【福祉施設】&#10;有形固定資産減価償却率">
          <a:extLst>
            <a:ext uri="{FF2B5EF4-FFF2-40B4-BE49-F238E27FC236}">
              <a16:creationId xmlns:a16="http://schemas.microsoft.com/office/drawing/2014/main" id="{020A167A-F82D-4B7F-8C20-0F7A5B408DDF}"/>
            </a:ext>
          </a:extLst>
        </xdr:cNvPr>
        <xdr:cNvSpPr txBox="1"/>
      </xdr:nvSpPr>
      <xdr:spPr>
        <a:xfrm>
          <a:off x="927744" y="1352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6EEADDE-BD1D-496D-8AEF-6F80FAF8B66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B9FA6682-18DB-4B7C-A6A2-9CB39B60B78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F215A04B-6918-4F9F-AB7C-CF13C2274EB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8E47FD22-8F83-4BB4-BA9F-3516614DD6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4B67B0CB-C143-4151-A9ED-DA304D21EC7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223C192-04AD-4870-BEA1-52889C39DE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BACDCF4-5831-4BDA-9C73-7DD0020733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990F2683-8DCB-49B3-BA01-6D3216C2CF3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983C20CF-1956-49EB-873D-281D721ED03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A531699D-8487-4453-BFBB-C541025D354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FFBA703F-309A-40B9-B409-EC2817CAEA9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4C342402-24C6-4D5C-B7B8-778A646077C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6A9CF974-CAAB-4B08-8821-149DBE353B4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450F190A-97BC-454F-A823-98201669A1A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89D58E23-7417-44AF-BC53-54E1DB80CD0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6AF870AD-2C37-491B-8C52-BD3117E15E4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75F0E489-0FD9-43B4-9CFE-1740927E63B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E947A95A-CA95-4616-8314-5373E99BB58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C1070071-7F35-4FB7-962B-B4542A11424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CE285009-C4CF-4B7C-9506-D75C3BD3522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1E8A634B-0BB4-444D-B943-0C78D7967A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A67A4F47-2F1C-49CD-81BA-BF62D11DBB3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55820C75-6858-471F-B96E-F6434896D6C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AE6FC7FB-06F7-4B30-B435-18473E7BDC72}"/>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DAE3FDC5-018F-46E9-B2D5-CF9DC3DC4D46}"/>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8E36189C-3FE0-4B53-A477-004E8C8BAB39}"/>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8BDD5C9B-9441-4CCD-B4D5-DEE1632C8CED}"/>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40D1FB6E-9B83-4578-A9C9-FD05E57272D8}"/>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40D9AFFB-9EEA-4F6C-B379-7AB357630002}"/>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5BD55850-C801-46BC-9DB2-E9C38A4B8A47}"/>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1FF8735B-453E-4D35-A7F0-F1E3ED536EF7}"/>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088EB80E-4F0B-4C56-B50C-A657C980504A}"/>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BDC418C9-67EA-4500-974F-026AA07FCB98}"/>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29A21157-F1CD-4F20-A6D4-6B542149605F}"/>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79E9DBC6-3C56-4FED-83A8-3E6BFAA62B9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4C440769-C562-4F7A-B536-DB9531DB08D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099727F-59EE-4F79-9EFD-8D4DD42479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413D393-6368-4FE3-A1C1-6CA0F61933C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548F1C2-806E-4483-8C94-9B8C93ED351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5587</xdr:rowOff>
    </xdr:from>
    <xdr:to>
      <xdr:col>55</xdr:col>
      <xdr:colOff>50800</xdr:colOff>
      <xdr:row>86</xdr:row>
      <xdr:rowOff>107187</xdr:rowOff>
    </xdr:to>
    <xdr:sp macro="" textlink="">
      <xdr:nvSpPr>
        <xdr:cNvPr id="260" name="楕円 259">
          <a:extLst>
            <a:ext uri="{FF2B5EF4-FFF2-40B4-BE49-F238E27FC236}">
              <a16:creationId xmlns:a16="http://schemas.microsoft.com/office/drawing/2014/main" id="{8FA47B06-3D22-4341-A75E-A7E356D0D9C1}"/>
            </a:ext>
          </a:extLst>
        </xdr:cNvPr>
        <xdr:cNvSpPr/>
      </xdr:nvSpPr>
      <xdr:spPr>
        <a:xfrm>
          <a:off x="10426700" y="147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91964</xdr:rowOff>
    </xdr:from>
    <xdr:ext cx="469744" cy="259045"/>
    <xdr:sp macro="" textlink="">
      <xdr:nvSpPr>
        <xdr:cNvPr id="261" name="【福祉施設】&#10;一人当たり面積該当値テキスト">
          <a:extLst>
            <a:ext uri="{FF2B5EF4-FFF2-40B4-BE49-F238E27FC236}">
              <a16:creationId xmlns:a16="http://schemas.microsoft.com/office/drawing/2014/main" id="{81A33807-B45E-42AE-830C-7C2C2313D803}"/>
            </a:ext>
          </a:extLst>
        </xdr:cNvPr>
        <xdr:cNvSpPr txBox="1"/>
      </xdr:nvSpPr>
      <xdr:spPr>
        <a:xfrm>
          <a:off x="10515600" y="1466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254</xdr:rowOff>
    </xdr:from>
    <xdr:to>
      <xdr:col>50</xdr:col>
      <xdr:colOff>165100</xdr:colOff>
      <xdr:row>86</xdr:row>
      <xdr:rowOff>101854</xdr:rowOff>
    </xdr:to>
    <xdr:sp macro="" textlink="">
      <xdr:nvSpPr>
        <xdr:cNvPr id="262" name="楕円 261">
          <a:extLst>
            <a:ext uri="{FF2B5EF4-FFF2-40B4-BE49-F238E27FC236}">
              <a16:creationId xmlns:a16="http://schemas.microsoft.com/office/drawing/2014/main" id="{6DCCE65A-AFC5-4BDC-95FC-320FEC19E8E2}"/>
            </a:ext>
          </a:extLst>
        </xdr:cNvPr>
        <xdr:cNvSpPr/>
      </xdr:nvSpPr>
      <xdr:spPr>
        <a:xfrm>
          <a:off x="9588500" y="1474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51054</xdr:rowOff>
    </xdr:from>
    <xdr:to>
      <xdr:col>55</xdr:col>
      <xdr:colOff>0</xdr:colOff>
      <xdr:row>86</xdr:row>
      <xdr:rowOff>56387</xdr:rowOff>
    </xdr:to>
    <xdr:cxnSp macro="">
      <xdr:nvCxnSpPr>
        <xdr:cNvPr id="263" name="直線コネクタ 262">
          <a:extLst>
            <a:ext uri="{FF2B5EF4-FFF2-40B4-BE49-F238E27FC236}">
              <a16:creationId xmlns:a16="http://schemas.microsoft.com/office/drawing/2014/main" id="{7B4EFA8C-5A20-437F-9776-AEAB43FF09CB}"/>
            </a:ext>
          </a:extLst>
        </xdr:cNvPr>
        <xdr:cNvCxnSpPr/>
      </xdr:nvCxnSpPr>
      <xdr:spPr>
        <a:xfrm>
          <a:off x="9639300" y="14795754"/>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2539</xdr:rowOff>
    </xdr:from>
    <xdr:to>
      <xdr:col>46</xdr:col>
      <xdr:colOff>38100</xdr:colOff>
      <xdr:row>86</xdr:row>
      <xdr:rowOff>104139</xdr:rowOff>
    </xdr:to>
    <xdr:sp macro="" textlink="">
      <xdr:nvSpPr>
        <xdr:cNvPr id="264" name="楕円 263">
          <a:extLst>
            <a:ext uri="{FF2B5EF4-FFF2-40B4-BE49-F238E27FC236}">
              <a16:creationId xmlns:a16="http://schemas.microsoft.com/office/drawing/2014/main" id="{32161184-C558-4BB7-81FA-A0B06589E9F2}"/>
            </a:ext>
          </a:extLst>
        </xdr:cNvPr>
        <xdr:cNvSpPr/>
      </xdr:nvSpPr>
      <xdr:spPr>
        <a:xfrm>
          <a:off x="8699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51054</xdr:rowOff>
    </xdr:from>
    <xdr:to>
      <xdr:col>50</xdr:col>
      <xdr:colOff>114300</xdr:colOff>
      <xdr:row>86</xdr:row>
      <xdr:rowOff>53339</xdr:rowOff>
    </xdr:to>
    <xdr:cxnSp macro="">
      <xdr:nvCxnSpPr>
        <xdr:cNvPr id="265" name="直線コネクタ 264">
          <a:extLst>
            <a:ext uri="{FF2B5EF4-FFF2-40B4-BE49-F238E27FC236}">
              <a16:creationId xmlns:a16="http://schemas.microsoft.com/office/drawing/2014/main" id="{1AD3E945-D0B3-486F-B320-CB971772F446}"/>
            </a:ext>
          </a:extLst>
        </xdr:cNvPr>
        <xdr:cNvCxnSpPr/>
      </xdr:nvCxnSpPr>
      <xdr:spPr>
        <a:xfrm flipV="1">
          <a:off x="8750300" y="147957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12446</xdr:rowOff>
    </xdr:from>
    <xdr:to>
      <xdr:col>41</xdr:col>
      <xdr:colOff>101600</xdr:colOff>
      <xdr:row>86</xdr:row>
      <xdr:rowOff>114046</xdr:rowOff>
    </xdr:to>
    <xdr:sp macro="" textlink="">
      <xdr:nvSpPr>
        <xdr:cNvPr id="266" name="楕円 265">
          <a:extLst>
            <a:ext uri="{FF2B5EF4-FFF2-40B4-BE49-F238E27FC236}">
              <a16:creationId xmlns:a16="http://schemas.microsoft.com/office/drawing/2014/main" id="{B9DD12C5-39D6-40C9-85D4-080C1CB0949B}"/>
            </a:ext>
          </a:extLst>
        </xdr:cNvPr>
        <xdr:cNvSpPr/>
      </xdr:nvSpPr>
      <xdr:spPr>
        <a:xfrm>
          <a:off x="7810500" y="1475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53339</xdr:rowOff>
    </xdr:from>
    <xdr:to>
      <xdr:col>45</xdr:col>
      <xdr:colOff>177800</xdr:colOff>
      <xdr:row>86</xdr:row>
      <xdr:rowOff>63246</xdr:rowOff>
    </xdr:to>
    <xdr:cxnSp macro="">
      <xdr:nvCxnSpPr>
        <xdr:cNvPr id="267" name="直線コネクタ 266">
          <a:extLst>
            <a:ext uri="{FF2B5EF4-FFF2-40B4-BE49-F238E27FC236}">
              <a16:creationId xmlns:a16="http://schemas.microsoft.com/office/drawing/2014/main" id="{C8313F1C-8B44-4426-A6AC-00E071E25C1E}"/>
            </a:ext>
          </a:extLst>
        </xdr:cNvPr>
        <xdr:cNvCxnSpPr/>
      </xdr:nvCxnSpPr>
      <xdr:spPr>
        <a:xfrm flipV="1">
          <a:off x="7861300" y="14798039"/>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13970</xdr:rowOff>
    </xdr:from>
    <xdr:to>
      <xdr:col>36</xdr:col>
      <xdr:colOff>165100</xdr:colOff>
      <xdr:row>86</xdr:row>
      <xdr:rowOff>115570</xdr:rowOff>
    </xdr:to>
    <xdr:sp macro="" textlink="">
      <xdr:nvSpPr>
        <xdr:cNvPr id="268" name="楕円 267">
          <a:extLst>
            <a:ext uri="{FF2B5EF4-FFF2-40B4-BE49-F238E27FC236}">
              <a16:creationId xmlns:a16="http://schemas.microsoft.com/office/drawing/2014/main" id="{F4ABCCDA-9379-4698-AB63-9AAC9C047845}"/>
            </a:ext>
          </a:extLst>
        </xdr:cNvPr>
        <xdr:cNvSpPr/>
      </xdr:nvSpPr>
      <xdr:spPr>
        <a:xfrm>
          <a:off x="6921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63246</xdr:rowOff>
    </xdr:from>
    <xdr:to>
      <xdr:col>41</xdr:col>
      <xdr:colOff>50800</xdr:colOff>
      <xdr:row>86</xdr:row>
      <xdr:rowOff>64770</xdr:rowOff>
    </xdr:to>
    <xdr:cxnSp macro="">
      <xdr:nvCxnSpPr>
        <xdr:cNvPr id="269" name="直線コネクタ 268">
          <a:extLst>
            <a:ext uri="{FF2B5EF4-FFF2-40B4-BE49-F238E27FC236}">
              <a16:creationId xmlns:a16="http://schemas.microsoft.com/office/drawing/2014/main" id="{4FBF7BE1-D985-4DEB-8DB3-8379F335B874}"/>
            </a:ext>
          </a:extLst>
        </xdr:cNvPr>
        <xdr:cNvCxnSpPr/>
      </xdr:nvCxnSpPr>
      <xdr:spPr>
        <a:xfrm flipV="1">
          <a:off x="6972300" y="1480794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0C476B37-0F78-4370-BE85-D0A2FB6544D3}"/>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F0B2F33A-C3FF-4B35-9A9E-A664453152F9}"/>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4ABCEE26-BF59-4C0B-BE65-97C87D101D82}"/>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90BCA207-ACBB-4CD3-8389-BA462F4608D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92981</xdr:rowOff>
    </xdr:from>
    <xdr:ext cx="469744" cy="259045"/>
    <xdr:sp macro="" textlink="">
      <xdr:nvSpPr>
        <xdr:cNvPr id="274" name="n_1mainValue【福祉施設】&#10;一人当たり面積">
          <a:extLst>
            <a:ext uri="{FF2B5EF4-FFF2-40B4-BE49-F238E27FC236}">
              <a16:creationId xmlns:a16="http://schemas.microsoft.com/office/drawing/2014/main" id="{2EB1F36C-918C-4C74-9BC8-072BAEBCB104}"/>
            </a:ext>
          </a:extLst>
        </xdr:cNvPr>
        <xdr:cNvSpPr txBox="1"/>
      </xdr:nvSpPr>
      <xdr:spPr>
        <a:xfrm>
          <a:off x="9391727" y="1483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95266</xdr:rowOff>
    </xdr:from>
    <xdr:ext cx="469744" cy="259045"/>
    <xdr:sp macro="" textlink="">
      <xdr:nvSpPr>
        <xdr:cNvPr id="275" name="n_2mainValue【福祉施設】&#10;一人当たり面積">
          <a:extLst>
            <a:ext uri="{FF2B5EF4-FFF2-40B4-BE49-F238E27FC236}">
              <a16:creationId xmlns:a16="http://schemas.microsoft.com/office/drawing/2014/main" id="{ED98CC56-40E0-4783-ACFC-9CA5C6DB024D}"/>
            </a:ext>
          </a:extLst>
        </xdr:cNvPr>
        <xdr:cNvSpPr txBox="1"/>
      </xdr:nvSpPr>
      <xdr:spPr>
        <a:xfrm>
          <a:off x="8515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105173</xdr:rowOff>
    </xdr:from>
    <xdr:ext cx="469744" cy="259045"/>
    <xdr:sp macro="" textlink="">
      <xdr:nvSpPr>
        <xdr:cNvPr id="276" name="n_3mainValue【福祉施設】&#10;一人当たり面積">
          <a:extLst>
            <a:ext uri="{FF2B5EF4-FFF2-40B4-BE49-F238E27FC236}">
              <a16:creationId xmlns:a16="http://schemas.microsoft.com/office/drawing/2014/main" id="{D10F5FFA-72BD-4243-925D-63D3C9C1B564}"/>
            </a:ext>
          </a:extLst>
        </xdr:cNvPr>
        <xdr:cNvSpPr txBox="1"/>
      </xdr:nvSpPr>
      <xdr:spPr>
        <a:xfrm>
          <a:off x="7626427" y="1484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106697</xdr:rowOff>
    </xdr:from>
    <xdr:ext cx="469744" cy="259045"/>
    <xdr:sp macro="" textlink="">
      <xdr:nvSpPr>
        <xdr:cNvPr id="277" name="n_4mainValue【福祉施設】&#10;一人当たり面積">
          <a:extLst>
            <a:ext uri="{FF2B5EF4-FFF2-40B4-BE49-F238E27FC236}">
              <a16:creationId xmlns:a16="http://schemas.microsoft.com/office/drawing/2014/main" id="{48F063D4-05F6-470D-B7A3-9421665F0DFF}"/>
            </a:ext>
          </a:extLst>
        </xdr:cNvPr>
        <xdr:cNvSpPr txBox="1"/>
      </xdr:nvSpPr>
      <xdr:spPr>
        <a:xfrm>
          <a:off x="6737427"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AC9C3299-B28E-4131-AA14-83FF5FFB694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F7CA43D7-D7AB-4845-A6E3-0DD019A359B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D6DC9087-7BEB-417D-9318-2EFDE4A944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19D7B34C-F39A-4BEE-B0E6-6BA14E9A5A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3C9D077-A8D5-455E-AFD1-CE90560BC95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8BF7CB19-6946-4959-B78F-51CCD2E7E57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B324637-80C5-437D-9D25-5B322836E49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FDDE82F-C2FB-4EBA-9A55-695A1AD677B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C0819B67-B782-4D14-B70F-418C900BADB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38F68731-3DC5-4C2D-BA51-29D65E989C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4BA6808C-95F1-4EDA-B5F4-B527009B9DA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5FB62D19-25BB-4B6C-8F01-E2C16C367CC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DAC6AE72-0D0B-4E05-ACF2-DCDF02347B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D52446AB-FD2F-42D0-B0E5-1737FE9FC15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AFF54C5-B2D2-4071-8BFF-708E449F948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16AAFE5D-54AD-4662-AEF0-E5860CB7629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CADF24F6-0B79-49ED-86D2-3C26B735AC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B445BD8D-180A-4B8B-BAD0-5654C2B7FDE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C96DE476-E5DD-4B35-A1F0-7350FC5796C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48527131-A07B-45D6-A1F9-DC5D6039A25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380EB190-E159-470C-B545-588D66C373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9847F105-3A90-45FC-885A-355CB8AABC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D0FE7FA6-D742-4A6A-BDAF-C4F1DD04AB6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AD280B0D-AAAB-4931-8B5F-AA5DCDF286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F1B1D6D6-629F-4D7B-9253-725FDDA5CDE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C1C9332B-0EBC-4518-B0BE-D9DCB39311B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E1318E21-5ABE-47E8-BF1D-BBE6F9AD579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A2CAA6CE-8599-4789-93CB-36144D105FA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3E56896E-35F5-4D67-A5A3-2DB0FF21FF2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C7CFEF4C-9E24-4065-81A7-3EBB4519DEB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21093D30-85E0-48B2-B43E-8640929020C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CD1127F0-CBA5-475E-A48C-C5E28A00FCE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8F118214-5AED-4E66-AD1E-37128682C8C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BF053071-5060-491B-9BB4-EA0D11F96C9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06037A92-03EA-4CB0-B679-92531DF031C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78845857-68A7-4BD2-81A9-C57883093A4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F1B55B10-A1BA-46AD-83B4-DB22EC9D88D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6208566C-47E4-4F95-B8E7-DB55312FFEA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81837F10-1C78-4FC8-9041-8CDEE66DF7C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91C51E91-955A-47DA-8AB6-93AEB346CC9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A504CDAC-3E49-4CAF-9FD4-E3785CB686B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18E81118-B1C5-4A78-A5A9-8A4CD528CA98}"/>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A2F75F74-3D46-4541-812A-8832DCA0CBA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60F78514-04D5-4AA3-9323-42A1DBAAF78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C873114D-CD1D-466D-A789-4D903A9E7FF9}"/>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A0F2A4E3-46E6-4D49-AA28-690B505024FB}"/>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D2664F1E-71C3-4153-832A-60A11FC38368}"/>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FAA7957B-205E-46A3-9847-F019307F2A59}"/>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7E2DFCEE-A394-4951-AFA1-88C1AE952784}"/>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6CA00382-A666-49B4-9290-2DDC2C46C11D}"/>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27319A85-B519-474E-96A6-F17DB0800AF6}"/>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CF2B501D-808D-4990-9629-EDC3E06B3B1C}"/>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8FD3A68-53BC-495F-8EE0-31C9972CA57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6213891E-001D-4386-84A8-930353CDF9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122FC54-20B0-4B23-AF21-E1DD0C5152C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6ACB0B7C-2035-4883-8220-AC4FD1FC6F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0C37320-1F19-4965-BEB3-9B30BF0194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335" name="楕円 334">
          <a:extLst>
            <a:ext uri="{FF2B5EF4-FFF2-40B4-BE49-F238E27FC236}">
              <a16:creationId xmlns:a16="http://schemas.microsoft.com/office/drawing/2014/main" id="{95998C5A-A1E4-45C5-9B48-CB963D34A54D}"/>
            </a:ext>
          </a:extLst>
        </xdr:cNvPr>
        <xdr:cNvSpPr/>
      </xdr:nvSpPr>
      <xdr:spPr>
        <a:xfrm>
          <a:off x="16268700" y="653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167112</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10459F2A-84FC-454D-8686-26E325EC81C6}"/>
            </a:ext>
          </a:extLst>
        </xdr:cNvPr>
        <xdr:cNvSpPr txBox="1"/>
      </xdr:nvSpPr>
      <xdr:spPr>
        <a:xfrm>
          <a:off x="16357600" y="651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138067</xdr:rowOff>
    </xdr:from>
    <xdr:to>
      <xdr:col>81</xdr:col>
      <xdr:colOff>101600</xdr:colOff>
      <xdr:row>38</xdr:row>
      <xdr:rowOff>68218</xdr:rowOff>
    </xdr:to>
    <xdr:sp macro="" textlink="">
      <xdr:nvSpPr>
        <xdr:cNvPr id="337" name="楕円 336">
          <a:extLst>
            <a:ext uri="{FF2B5EF4-FFF2-40B4-BE49-F238E27FC236}">
              <a16:creationId xmlns:a16="http://schemas.microsoft.com/office/drawing/2014/main" id="{132316B9-68F5-433C-B367-E54D50CBE2E5}"/>
            </a:ext>
          </a:extLst>
        </xdr:cNvPr>
        <xdr:cNvSpPr/>
      </xdr:nvSpPr>
      <xdr:spPr>
        <a:xfrm>
          <a:off x="15430500" y="64817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17417</xdr:rowOff>
    </xdr:from>
    <xdr:to>
      <xdr:col>85</xdr:col>
      <xdr:colOff>127000</xdr:colOff>
      <xdr:row>38</xdr:row>
      <xdr:rowOff>68035</xdr:rowOff>
    </xdr:to>
    <xdr:cxnSp macro="">
      <xdr:nvCxnSpPr>
        <xdr:cNvPr id="338" name="直線コネクタ 337">
          <a:extLst>
            <a:ext uri="{FF2B5EF4-FFF2-40B4-BE49-F238E27FC236}">
              <a16:creationId xmlns:a16="http://schemas.microsoft.com/office/drawing/2014/main" id="{23BF7DB3-E5CA-46A4-B81A-93A5C6457F53}"/>
            </a:ext>
          </a:extLst>
        </xdr:cNvPr>
        <xdr:cNvCxnSpPr/>
      </xdr:nvCxnSpPr>
      <xdr:spPr>
        <a:xfrm>
          <a:off x="15481300" y="6532517"/>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110309</xdr:rowOff>
    </xdr:from>
    <xdr:to>
      <xdr:col>76</xdr:col>
      <xdr:colOff>165100</xdr:colOff>
      <xdr:row>41</xdr:row>
      <xdr:rowOff>40459</xdr:rowOff>
    </xdr:to>
    <xdr:sp macro="" textlink="">
      <xdr:nvSpPr>
        <xdr:cNvPr id="339" name="楕円 338">
          <a:extLst>
            <a:ext uri="{FF2B5EF4-FFF2-40B4-BE49-F238E27FC236}">
              <a16:creationId xmlns:a16="http://schemas.microsoft.com/office/drawing/2014/main" id="{D8408DB7-4D34-4856-AAAE-91C884DADB29}"/>
            </a:ext>
          </a:extLst>
        </xdr:cNvPr>
        <xdr:cNvSpPr/>
      </xdr:nvSpPr>
      <xdr:spPr>
        <a:xfrm>
          <a:off x="14541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17417</xdr:rowOff>
    </xdr:from>
    <xdr:to>
      <xdr:col>81</xdr:col>
      <xdr:colOff>50800</xdr:colOff>
      <xdr:row>40</xdr:row>
      <xdr:rowOff>161109</xdr:rowOff>
    </xdr:to>
    <xdr:cxnSp macro="">
      <xdr:nvCxnSpPr>
        <xdr:cNvPr id="340" name="直線コネクタ 339">
          <a:extLst>
            <a:ext uri="{FF2B5EF4-FFF2-40B4-BE49-F238E27FC236}">
              <a16:creationId xmlns:a16="http://schemas.microsoft.com/office/drawing/2014/main" id="{E95A639E-8CAB-4D63-A4C8-621C38BAFD12}"/>
            </a:ext>
          </a:extLst>
        </xdr:cNvPr>
        <xdr:cNvCxnSpPr/>
      </xdr:nvCxnSpPr>
      <xdr:spPr>
        <a:xfrm flipV="1">
          <a:off x="14592300" y="6532517"/>
          <a:ext cx="889000" cy="48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80917</xdr:rowOff>
    </xdr:from>
    <xdr:to>
      <xdr:col>72</xdr:col>
      <xdr:colOff>38100</xdr:colOff>
      <xdr:row>41</xdr:row>
      <xdr:rowOff>11067</xdr:rowOff>
    </xdr:to>
    <xdr:sp macro="" textlink="">
      <xdr:nvSpPr>
        <xdr:cNvPr id="341" name="楕円 340">
          <a:extLst>
            <a:ext uri="{FF2B5EF4-FFF2-40B4-BE49-F238E27FC236}">
              <a16:creationId xmlns:a16="http://schemas.microsoft.com/office/drawing/2014/main" id="{E33B27BB-A4A9-48DA-AEEF-0D4A8C28AA8A}"/>
            </a:ext>
          </a:extLst>
        </xdr:cNvPr>
        <xdr:cNvSpPr/>
      </xdr:nvSpPr>
      <xdr:spPr>
        <a:xfrm>
          <a:off x="13652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131717</xdr:rowOff>
    </xdr:from>
    <xdr:to>
      <xdr:col>76</xdr:col>
      <xdr:colOff>114300</xdr:colOff>
      <xdr:row>40</xdr:row>
      <xdr:rowOff>161109</xdr:rowOff>
    </xdr:to>
    <xdr:cxnSp macro="">
      <xdr:nvCxnSpPr>
        <xdr:cNvPr id="342" name="直線コネクタ 341">
          <a:extLst>
            <a:ext uri="{FF2B5EF4-FFF2-40B4-BE49-F238E27FC236}">
              <a16:creationId xmlns:a16="http://schemas.microsoft.com/office/drawing/2014/main" id="{064FED4F-81ED-457B-BB96-BBA00B5AC989}"/>
            </a:ext>
          </a:extLst>
        </xdr:cNvPr>
        <xdr:cNvCxnSpPr/>
      </xdr:nvCxnSpPr>
      <xdr:spPr>
        <a:xfrm>
          <a:off x="13703300" y="698971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62956</xdr:rowOff>
    </xdr:from>
    <xdr:to>
      <xdr:col>67</xdr:col>
      <xdr:colOff>101600</xdr:colOff>
      <xdr:row>40</xdr:row>
      <xdr:rowOff>164556</xdr:rowOff>
    </xdr:to>
    <xdr:sp macro="" textlink="">
      <xdr:nvSpPr>
        <xdr:cNvPr id="343" name="楕円 342">
          <a:extLst>
            <a:ext uri="{FF2B5EF4-FFF2-40B4-BE49-F238E27FC236}">
              <a16:creationId xmlns:a16="http://schemas.microsoft.com/office/drawing/2014/main" id="{FA0ABFC3-2890-423C-98D9-2B55296E67D2}"/>
            </a:ext>
          </a:extLst>
        </xdr:cNvPr>
        <xdr:cNvSpPr/>
      </xdr:nvSpPr>
      <xdr:spPr>
        <a:xfrm>
          <a:off x="12763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113756</xdr:rowOff>
    </xdr:from>
    <xdr:to>
      <xdr:col>71</xdr:col>
      <xdr:colOff>177800</xdr:colOff>
      <xdr:row>40</xdr:row>
      <xdr:rowOff>131717</xdr:rowOff>
    </xdr:to>
    <xdr:cxnSp macro="">
      <xdr:nvCxnSpPr>
        <xdr:cNvPr id="344" name="直線コネクタ 343">
          <a:extLst>
            <a:ext uri="{FF2B5EF4-FFF2-40B4-BE49-F238E27FC236}">
              <a16:creationId xmlns:a16="http://schemas.microsoft.com/office/drawing/2014/main" id="{CC1443D1-46D8-4385-82A9-FE86F173CB48}"/>
            </a:ext>
          </a:extLst>
        </xdr:cNvPr>
        <xdr:cNvCxnSpPr/>
      </xdr:nvCxnSpPr>
      <xdr:spPr>
        <a:xfrm>
          <a:off x="12814300" y="697175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DE7DED9F-2E7D-4630-891F-4739F631ABC9}"/>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C5E35BF3-308E-4546-A61E-C9BBFF55DAB2}"/>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561D904D-2F0C-4DFB-8CA7-20A7B8F583B9}"/>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A43AB032-37E5-42B3-801B-8B5F95583884}"/>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84744</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C6EDF9BD-24F6-4C72-9D37-6A6E27094EA4}"/>
            </a:ext>
          </a:extLst>
        </xdr:cNvPr>
        <xdr:cNvSpPr txBox="1"/>
      </xdr:nvSpPr>
      <xdr:spPr>
        <a:xfrm>
          <a:off x="152660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31586</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31135E3D-8BE9-4122-B992-74C22537467B}"/>
            </a:ext>
          </a:extLst>
        </xdr:cNvPr>
        <xdr:cNvSpPr txBox="1"/>
      </xdr:nvSpPr>
      <xdr:spPr>
        <a:xfrm>
          <a:off x="14389744"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2194</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9D919BD0-0045-45CD-B0E4-7A2E5D868233}"/>
            </a:ext>
          </a:extLst>
        </xdr:cNvPr>
        <xdr:cNvSpPr txBox="1"/>
      </xdr:nvSpPr>
      <xdr:spPr>
        <a:xfrm>
          <a:off x="13500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155683</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2D8F270E-5376-460E-A03F-F5BB32006B97}"/>
            </a:ext>
          </a:extLst>
        </xdr:cNvPr>
        <xdr:cNvSpPr txBox="1"/>
      </xdr:nvSpPr>
      <xdr:spPr>
        <a:xfrm>
          <a:off x="12611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7AC1F69D-024B-45C2-A6BB-C1D21FDCEAD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28FD8F4C-30D1-4FBA-9CED-474B3E78E26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B1444F85-7889-46DE-9796-4D30275211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7BB43B3E-E422-45CD-AEF2-51970C0A8AE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70E60B36-C0D7-4AC7-8A00-2B9BBF6107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1F8A2C9A-05A5-4F3D-AB78-01461909EB6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F48B7181-621C-4AD2-B5A5-DD283A2514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031A9FB0-E945-44F1-89A1-9E7139192FC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B3D6E9CB-2F2E-4797-B9DA-9B507A36AB3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1C9F763F-8B73-45EA-925C-CD13D45AAB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D357795D-F9B8-432A-BBDB-B3549963384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87E7A512-5C2C-433C-9097-A71B7D02F57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F2C79A2E-FA91-4B45-B23F-265041BA727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6" name="テキスト ボックス 365">
          <a:extLst>
            <a:ext uri="{FF2B5EF4-FFF2-40B4-BE49-F238E27FC236}">
              <a16:creationId xmlns:a16="http://schemas.microsoft.com/office/drawing/2014/main" id="{96822AAD-A3B9-4B40-A3FD-C1C4BFC2BB7F}"/>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A82EC340-E7A7-4A08-9761-FD57410BB9E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8" name="テキスト ボックス 367">
          <a:extLst>
            <a:ext uri="{FF2B5EF4-FFF2-40B4-BE49-F238E27FC236}">
              <a16:creationId xmlns:a16="http://schemas.microsoft.com/office/drawing/2014/main" id="{A6FACFC2-86F5-4C8E-BB30-4620B3E1A9A7}"/>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4CE64093-AAD8-4941-85CA-3026CD3CF7A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0" name="テキスト ボックス 369">
          <a:extLst>
            <a:ext uri="{FF2B5EF4-FFF2-40B4-BE49-F238E27FC236}">
              <a16:creationId xmlns:a16="http://schemas.microsoft.com/office/drawing/2014/main" id="{A5EEA3D2-0E05-49F7-9085-74B10852C6E9}"/>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042E47DA-91AA-4675-91F9-B0F2E441900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a:extLst>
            <a:ext uri="{FF2B5EF4-FFF2-40B4-BE49-F238E27FC236}">
              <a16:creationId xmlns:a16="http://schemas.microsoft.com/office/drawing/2014/main" id="{2840576A-1D8D-4DD8-BCAB-2219BA552DF9}"/>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5E7AC97F-5C8E-445A-B5A3-4B05420021C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4" name="テキスト ボックス 373">
          <a:extLst>
            <a:ext uri="{FF2B5EF4-FFF2-40B4-BE49-F238E27FC236}">
              <a16:creationId xmlns:a16="http://schemas.microsoft.com/office/drawing/2014/main" id="{9B92F788-C6C0-4446-AECA-69D8B3402DCE}"/>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BF367ED9-E40A-414F-AD3A-A616633CC47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6" name="直線コネクタ 375">
          <a:extLst>
            <a:ext uri="{FF2B5EF4-FFF2-40B4-BE49-F238E27FC236}">
              <a16:creationId xmlns:a16="http://schemas.microsoft.com/office/drawing/2014/main" id="{1FF8724A-6F57-4C85-A23E-029E560143EA}"/>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7" name="【一般廃棄物処理施設】&#10;一人当たり有形固定資産（償却資産）額最小値テキスト">
          <a:extLst>
            <a:ext uri="{FF2B5EF4-FFF2-40B4-BE49-F238E27FC236}">
              <a16:creationId xmlns:a16="http://schemas.microsoft.com/office/drawing/2014/main" id="{11AEF3EC-2A07-48FC-94DB-2F67D06DBA8E}"/>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8" name="直線コネクタ 377">
          <a:extLst>
            <a:ext uri="{FF2B5EF4-FFF2-40B4-BE49-F238E27FC236}">
              <a16:creationId xmlns:a16="http://schemas.microsoft.com/office/drawing/2014/main" id="{9A291AEF-F76A-47A6-A31F-D4990BD0F25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14A14BDA-D2B4-4C10-8D37-7E7766F8F387}"/>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0" name="直線コネクタ 379">
          <a:extLst>
            <a:ext uri="{FF2B5EF4-FFF2-40B4-BE49-F238E27FC236}">
              <a16:creationId xmlns:a16="http://schemas.microsoft.com/office/drawing/2014/main" id="{405D267D-EF1A-4394-B4C9-067ABC51E565}"/>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796811CE-159C-4C97-9B2D-CB29ECD3153D}"/>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2" name="フローチャート: 判断 381">
          <a:extLst>
            <a:ext uri="{FF2B5EF4-FFF2-40B4-BE49-F238E27FC236}">
              <a16:creationId xmlns:a16="http://schemas.microsoft.com/office/drawing/2014/main" id="{3DC39C90-1ECE-41CE-B98E-DF45DAE80C09}"/>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3" name="フローチャート: 判断 382">
          <a:extLst>
            <a:ext uri="{FF2B5EF4-FFF2-40B4-BE49-F238E27FC236}">
              <a16:creationId xmlns:a16="http://schemas.microsoft.com/office/drawing/2014/main" id="{5494E315-5EAA-4080-B5AE-D3723D4CC34F}"/>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4" name="フローチャート: 判断 383">
          <a:extLst>
            <a:ext uri="{FF2B5EF4-FFF2-40B4-BE49-F238E27FC236}">
              <a16:creationId xmlns:a16="http://schemas.microsoft.com/office/drawing/2014/main" id="{AD5482A6-E0AD-49FF-BC24-4867A8EF13CC}"/>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5" name="フローチャート: 判断 384">
          <a:extLst>
            <a:ext uri="{FF2B5EF4-FFF2-40B4-BE49-F238E27FC236}">
              <a16:creationId xmlns:a16="http://schemas.microsoft.com/office/drawing/2014/main" id="{46281F84-CE02-4EEC-BBAF-C7A46194B346}"/>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6" name="フローチャート: 判断 385">
          <a:extLst>
            <a:ext uri="{FF2B5EF4-FFF2-40B4-BE49-F238E27FC236}">
              <a16:creationId xmlns:a16="http://schemas.microsoft.com/office/drawing/2014/main" id="{1435B2C7-6F45-4033-9D12-44DEBD77642D}"/>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7B12B7D-F387-460C-8423-F53DFE6BD27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FC565F7-709F-4665-B9E2-C56CA828349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D4A03C2-689D-46A9-8DE5-44F98334455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927E59F-7ABA-4147-8305-8C78A6E3E69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369F0113-B985-406E-8228-B04EC99D7C6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121707</xdr:rowOff>
    </xdr:from>
    <xdr:to>
      <xdr:col>116</xdr:col>
      <xdr:colOff>114300</xdr:colOff>
      <xdr:row>42</xdr:row>
      <xdr:rowOff>51857</xdr:rowOff>
    </xdr:to>
    <xdr:sp macro="" textlink="">
      <xdr:nvSpPr>
        <xdr:cNvPr id="392" name="楕円 391">
          <a:extLst>
            <a:ext uri="{FF2B5EF4-FFF2-40B4-BE49-F238E27FC236}">
              <a16:creationId xmlns:a16="http://schemas.microsoft.com/office/drawing/2014/main" id="{40A76D7D-7FCD-4469-A039-5BE4BD6F8DD2}"/>
            </a:ext>
          </a:extLst>
        </xdr:cNvPr>
        <xdr:cNvSpPr/>
      </xdr:nvSpPr>
      <xdr:spPr>
        <a:xfrm>
          <a:off x="22110700" y="71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DC9B8323-640A-4C41-BD3D-8054CC3648E3}"/>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122040</xdr:rowOff>
    </xdr:from>
    <xdr:to>
      <xdr:col>112</xdr:col>
      <xdr:colOff>38100</xdr:colOff>
      <xdr:row>42</xdr:row>
      <xdr:rowOff>52190</xdr:rowOff>
    </xdr:to>
    <xdr:sp macro="" textlink="">
      <xdr:nvSpPr>
        <xdr:cNvPr id="394" name="楕円 393">
          <a:extLst>
            <a:ext uri="{FF2B5EF4-FFF2-40B4-BE49-F238E27FC236}">
              <a16:creationId xmlns:a16="http://schemas.microsoft.com/office/drawing/2014/main" id="{583B0D6F-968B-404A-98F1-95CC18EC1E22}"/>
            </a:ext>
          </a:extLst>
        </xdr:cNvPr>
        <xdr:cNvSpPr/>
      </xdr:nvSpPr>
      <xdr:spPr>
        <a:xfrm>
          <a:off x="21272500" y="71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1057</xdr:rowOff>
    </xdr:from>
    <xdr:to>
      <xdr:col>116</xdr:col>
      <xdr:colOff>63500</xdr:colOff>
      <xdr:row>42</xdr:row>
      <xdr:rowOff>1390</xdr:rowOff>
    </xdr:to>
    <xdr:cxnSp macro="">
      <xdr:nvCxnSpPr>
        <xdr:cNvPr id="395" name="直線コネクタ 394">
          <a:extLst>
            <a:ext uri="{FF2B5EF4-FFF2-40B4-BE49-F238E27FC236}">
              <a16:creationId xmlns:a16="http://schemas.microsoft.com/office/drawing/2014/main" id="{C20E84C1-F106-4EAE-88E8-51A46C9F5271}"/>
            </a:ext>
          </a:extLst>
        </xdr:cNvPr>
        <xdr:cNvCxnSpPr/>
      </xdr:nvCxnSpPr>
      <xdr:spPr>
        <a:xfrm flipV="1">
          <a:off x="21323300" y="7201957"/>
          <a:ext cx="83820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137221</xdr:rowOff>
    </xdr:from>
    <xdr:to>
      <xdr:col>107</xdr:col>
      <xdr:colOff>101600</xdr:colOff>
      <xdr:row>42</xdr:row>
      <xdr:rowOff>67371</xdr:rowOff>
    </xdr:to>
    <xdr:sp macro="" textlink="">
      <xdr:nvSpPr>
        <xdr:cNvPr id="396" name="楕円 395">
          <a:extLst>
            <a:ext uri="{FF2B5EF4-FFF2-40B4-BE49-F238E27FC236}">
              <a16:creationId xmlns:a16="http://schemas.microsoft.com/office/drawing/2014/main" id="{F0B99EA6-2D9D-43DE-AC2D-92F9652BE19B}"/>
            </a:ext>
          </a:extLst>
        </xdr:cNvPr>
        <xdr:cNvSpPr/>
      </xdr:nvSpPr>
      <xdr:spPr>
        <a:xfrm>
          <a:off x="20383500" y="716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1390</xdr:rowOff>
    </xdr:from>
    <xdr:to>
      <xdr:col>111</xdr:col>
      <xdr:colOff>177800</xdr:colOff>
      <xdr:row>42</xdr:row>
      <xdr:rowOff>16571</xdr:rowOff>
    </xdr:to>
    <xdr:cxnSp macro="">
      <xdr:nvCxnSpPr>
        <xdr:cNvPr id="397" name="直線コネクタ 396">
          <a:extLst>
            <a:ext uri="{FF2B5EF4-FFF2-40B4-BE49-F238E27FC236}">
              <a16:creationId xmlns:a16="http://schemas.microsoft.com/office/drawing/2014/main" id="{1AE20E83-0517-4BCD-9BFB-E6C6A6916057}"/>
            </a:ext>
          </a:extLst>
        </xdr:cNvPr>
        <xdr:cNvCxnSpPr/>
      </xdr:nvCxnSpPr>
      <xdr:spPr>
        <a:xfrm flipV="1">
          <a:off x="20434300" y="7202290"/>
          <a:ext cx="889000" cy="1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136546</xdr:rowOff>
    </xdr:from>
    <xdr:to>
      <xdr:col>102</xdr:col>
      <xdr:colOff>165100</xdr:colOff>
      <xdr:row>42</xdr:row>
      <xdr:rowOff>66696</xdr:rowOff>
    </xdr:to>
    <xdr:sp macro="" textlink="">
      <xdr:nvSpPr>
        <xdr:cNvPr id="398" name="楕円 397">
          <a:extLst>
            <a:ext uri="{FF2B5EF4-FFF2-40B4-BE49-F238E27FC236}">
              <a16:creationId xmlns:a16="http://schemas.microsoft.com/office/drawing/2014/main" id="{A028688F-995D-46DB-980B-F5BE29DBD0F4}"/>
            </a:ext>
          </a:extLst>
        </xdr:cNvPr>
        <xdr:cNvSpPr/>
      </xdr:nvSpPr>
      <xdr:spPr>
        <a:xfrm>
          <a:off x="19494500" y="716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15896</xdr:rowOff>
    </xdr:from>
    <xdr:to>
      <xdr:col>107</xdr:col>
      <xdr:colOff>50800</xdr:colOff>
      <xdr:row>42</xdr:row>
      <xdr:rowOff>16571</xdr:rowOff>
    </xdr:to>
    <xdr:cxnSp macro="">
      <xdr:nvCxnSpPr>
        <xdr:cNvPr id="399" name="直線コネクタ 398">
          <a:extLst>
            <a:ext uri="{FF2B5EF4-FFF2-40B4-BE49-F238E27FC236}">
              <a16:creationId xmlns:a16="http://schemas.microsoft.com/office/drawing/2014/main" id="{4360435D-2BC6-4FC9-9631-5B6E2F71E35C}"/>
            </a:ext>
          </a:extLst>
        </xdr:cNvPr>
        <xdr:cNvCxnSpPr/>
      </xdr:nvCxnSpPr>
      <xdr:spPr>
        <a:xfrm>
          <a:off x="19545300" y="7216796"/>
          <a:ext cx="889000" cy="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136596</xdr:rowOff>
    </xdr:from>
    <xdr:to>
      <xdr:col>98</xdr:col>
      <xdr:colOff>38100</xdr:colOff>
      <xdr:row>42</xdr:row>
      <xdr:rowOff>66746</xdr:rowOff>
    </xdr:to>
    <xdr:sp macro="" textlink="">
      <xdr:nvSpPr>
        <xdr:cNvPr id="400" name="楕円 399">
          <a:extLst>
            <a:ext uri="{FF2B5EF4-FFF2-40B4-BE49-F238E27FC236}">
              <a16:creationId xmlns:a16="http://schemas.microsoft.com/office/drawing/2014/main" id="{9D0DB1AD-2766-4DED-A63E-77BBCE891D66}"/>
            </a:ext>
          </a:extLst>
        </xdr:cNvPr>
        <xdr:cNvSpPr/>
      </xdr:nvSpPr>
      <xdr:spPr>
        <a:xfrm>
          <a:off x="18605500" y="71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15896</xdr:rowOff>
    </xdr:from>
    <xdr:to>
      <xdr:col>102</xdr:col>
      <xdr:colOff>114300</xdr:colOff>
      <xdr:row>42</xdr:row>
      <xdr:rowOff>15946</xdr:rowOff>
    </xdr:to>
    <xdr:cxnSp macro="">
      <xdr:nvCxnSpPr>
        <xdr:cNvPr id="401" name="直線コネクタ 400">
          <a:extLst>
            <a:ext uri="{FF2B5EF4-FFF2-40B4-BE49-F238E27FC236}">
              <a16:creationId xmlns:a16="http://schemas.microsoft.com/office/drawing/2014/main" id="{EEE7EE77-849E-4603-8A8D-4C034C2F0457}"/>
            </a:ext>
          </a:extLst>
        </xdr:cNvPr>
        <xdr:cNvCxnSpPr/>
      </xdr:nvCxnSpPr>
      <xdr:spPr>
        <a:xfrm flipV="1">
          <a:off x="18656300" y="7216796"/>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56F55D94-8E35-4AFC-9968-B9D9FE705B27}"/>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31ED4DB8-0EFC-401A-B6ED-55EA20D88FAF}"/>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5B75D1AD-8209-4986-B193-D7FADCAFFDB2}"/>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D12770DE-2F72-490B-B465-2649956BAA83}"/>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43317</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F509F1FF-75BB-4C54-8263-0E030E1C1C39}"/>
            </a:ext>
          </a:extLst>
        </xdr:cNvPr>
        <xdr:cNvSpPr txBox="1"/>
      </xdr:nvSpPr>
      <xdr:spPr>
        <a:xfrm>
          <a:off x="21011095" y="724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58498</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AFEF4C76-D639-47AE-BA75-3B0C7F18C68F}"/>
            </a:ext>
          </a:extLst>
        </xdr:cNvPr>
        <xdr:cNvSpPr txBox="1"/>
      </xdr:nvSpPr>
      <xdr:spPr>
        <a:xfrm>
          <a:off x="20134795" y="7259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57823</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1D0D0F20-AA47-4BC7-B554-DB0544267019}"/>
            </a:ext>
          </a:extLst>
        </xdr:cNvPr>
        <xdr:cNvSpPr txBox="1"/>
      </xdr:nvSpPr>
      <xdr:spPr>
        <a:xfrm>
          <a:off x="19245795" y="725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57873</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3876F1F1-68A8-4C1E-8742-9A3CE203A8AF}"/>
            </a:ext>
          </a:extLst>
        </xdr:cNvPr>
        <xdr:cNvSpPr txBox="1"/>
      </xdr:nvSpPr>
      <xdr:spPr>
        <a:xfrm>
          <a:off x="18356795" y="725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D83ED44-B00B-42F5-A50E-5E5BE1762DF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9BAEB3A0-9115-4EDE-A78D-114353D7EC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196C216F-CA2B-4928-9D2D-6BD1CDC500D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80E1E1C-30BE-4DFF-94E9-6F1B7780F52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798F7FCB-1E6C-4E00-BE7C-5F949FBE4A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8AEC6E3E-620C-4DD4-B06A-3B99B4DB17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C8C230B7-B41F-46AF-89FC-A6EFA02F317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BD1263A-BD12-4C72-84BE-FE2D294C72F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DC352396-976B-49B0-8DA7-1DB5C0006FD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7D6FC7B0-5646-4BC8-8CE8-5CA3B329DD7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D944D263-580A-4BA7-AAC0-A23F968489E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A8F62753-E565-45AC-B0B9-193B4C7E001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0E41EC04-5884-4F25-85B1-A1E28ADACDD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8D5E6C18-A75C-4F0F-B09B-C5A8BE7BE8B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6B83980D-10B2-41A7-A0E9-87CFA157CEE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990E863E-A6B6-4352-9F04-5138BA7E0DB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F72B8677-3635-4A06-A0BB-C720356C661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00D5D64F-C12F-42DF-B25A-4421106BB0B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A01E2890-98FC-4CD1-8B17-8139DFCF2FE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78C59EF5-DF25-4F88-94F6-A2DF8818B4B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3C63C8D1-357D-430F-8FB7-6D2230A42F0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6ABB92AB-E6D1-48F0-97CD-CE1E25CCF7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EF22B997-BBA0-42AA-B8A6-544BBCBAB3C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C49F66FE-649D-4B87-B992-3921A2CF28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4" name="直線コネクタ 433">
          <a:extLst>
            <a:ext uri="{FF2B5EF4-FFF2-40B4-BE49-F238E27FC236}">
              <a16:creationId xmlns:a16="http://schemas.microsoft.com/office/drawing/2014/main" id="{50A4AE68-72FB-4AC7-BB70-22601C2AE146}"/>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C77F8E6B-4E8E-4B81-BE15-40BF23AA0CB3}"/>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6" name="直線コネクタ 435">
          <a:extLst>
            <a:ext uri="{FF2B5EF4-FFF2-40B4-BE49-F238E27FC236}">
              <a16:creationId xmlns:a16="http://schemas.microsoft.com/office/drawing/2014/main" id="{B5710905-3F51-416E-9A4C-10CB22E52A58}"/>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0643E604-9B62-46C2-8B34-95A2FD73FC56}"/>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8" name="直線コネクタ 437">
          <a:extLst>
            <a:ext uri="{FF2B5EF4-FFF2-40B4-BE49-F238E27FC236}">
              <a16:creationId xmlns:a16="http://schemas.microsoft.com/office/drawing/2014/main" id="{128C5126-CBEF-4B97-ADCB-4AF310633D0B}"/>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58F21101-701A-438B-836B-BA42BDBB1310}"/>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0" name="フローチャート: 判断 439">
          <a:extLst>
            <a:ext uri="{FF2B5EF4-FFF2-40B4-BE49-F238E27FC236}">
              <a16:creationId xmlns:a16="http://schemas.microsoft.com/office/drawing/2014/main" id="{B016EF8F-4A45-4515-A951-6A11CCD11021}"/>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1" name="フローチャート: 判断 440">
          <a:extLst>
            <a:ext uri="{FF2B5EF4-FFF2-40B4-BE49-F238E27FC236}">
              <a16:creationId xmlns:a16="http://schemas.microsoft.com/office/drawing/2014/main" id="{B1407696-E451-4C80-A73D-FCAD02569076}"/>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2" name="フローチャート: 判断 441">
          <a:extLst>
            <a:ext uri="{FF2B5EF4-FFF2-40B4-BE49-F238E27FC236}">
              <a16:creationId xmlns:a16="http://schemas.microsoft.com/office/drawing/2014/main" id="{97177F4B-D969-4868-BB62-6036B06D0E33}"/>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1E2A869A-AD99-4F94-9A07-1749DE94DAC9}"/>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4" name="フローチャート: 判断 443">
          <a:extLst>
            <a:ext uri="{FF2B5EF4-FFF2-40B4-BE49-F238E27FC236}">
              <a16:creationId xmlns:a16="http://schemas.microsoft.com/office/drawing/2014/main" id="{5B23EEE0-3E28-4332-900D-EF54D5601AA0}"/>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2735A7D-54EC-4F74-A7B4-310235A4E7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2D99991-7876-4C1E-B2A9-83739111B37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54987FB-24D2-47DB-AF36-7F5A447FD4B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78A1950-257C-4F68-814E-EB0B953E85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C8822E7-3B89-4904-8B8E-E3A6362A293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450" name="楕円 449">
          <a:extLst>
            <a:ext uri="{FF2B5EF4-FFF2-40B4-BE49-F238E27FC236}">
              <a16:creationId xmlns:a16="http://schemas.microsoft.com/office/drawing/2014/main" id="{F4BD5AD4-5DD7-48A0-BF55-C28DEDA7CA70}"/>
            </a:ext>
          </a:extLst>
        </xdr:cNvPr>
        <xdr:cNvSpPr/>
      </xdr:nvSpPr>
      <xdr:spPr>
        <a:xfrm>
          <a:off x="162687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20972</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3F34A9B7-62FB-4354-8352-95F943D3209B}"/>
            </a:ext>
          </a:extLst>
        </xdr:cNvPr>
        <xdr:cNvSpPr txBox="1"/>
      </xdr:nvSpPr>
      <xdr:spPr>
        <a:xfrm>
          <a:off x="16357600"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166370</xdr:rowOff>
    </xdr:from>
    <xdr:to>
      <xdr:col>81</xdr:col>
      <xdr:colOff>101600</xdr:colOff>
      <xdr:row>59</xdr:row>
      <xdr:rowOff>96520</xdr:rowOff>
    </xdr:to>
    <xdr:sp macro="" textlink="">
      <xdr:nvSpPr>
        <xdr:cNvPr id="452" name="楕円 451">
          <a:extLst>
            <a:ext uri="{FF2B5EF4-FFF2-40B4-BE49-F238E27FC236}">
              <a16:creationId xmlns:a16="http://schemas.microsoft.com/office/drawing/2014/main" id="{041B7103-F8A4-4A33-972F-D4CB9261E0E7}"/>
            </a:ext>
          </a:extLst>
        </xdr:cNvPr>
        <xdr:cNvSpPr/>
      </xdr:nvSpPr>
      <xdr:spPr>
        <a:xfrm>
          <a:off x="15430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45720</xdr:rowOff>
    </xdr:from>
    <xdr:to>
      <xdr:col>85</xdr:col>
      <xdr:colOff>127000</xdr:colOff>
      <xdr:row>59</xdr:row>
      <xdr:rowOff>93345</xdr:rowOff>
    </xdr:to>
    <xdr:cxnSp macro="">
      <xdr:nvCxnSpPr>
        <xdr:cNvPr id="453" name="直線コネクタ 452">
          <a:extLst>
            <a:ext uri="{FF2B5EF4-FFF2-40B4-BE49-F238E27FC236}">
              <a16:creationId xmlns:a16="http://schemas.microsoft.com/office/drawing/2014/main" id="{6CDE213A-E19E-4536-B500-754E0E05F305}"/>
            </a:ext>
          </a:extLst>
        </xdr:cNvPr>
        <xdr:cNvCxnSpPr/>
      </xdr:nvCxnSpPr>
      <xdr:spPr>
        <a:xfrm>
          <a:off x="15481300" y="1016127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118745</xdr:rowOff>
    </xdr:from>
    <xdr:to>
      <xdr:col>76</xdr:col>
      <xdr:colOff>165100</xdr:colOff>
      <xdr:row>59</xdr:row>
      <xdr:rowOff>48895</xdr:rowOff>
    </xdr:to>
    <xdr:sp macro="" textlink="">
      <xdr:nvSpPr>
        <xdr:cNvPr id="454" name="楕円 453">
          <a:extLst>
            <a:ext uri="{FF2B5EF4-FFF2-40B4-BE49-F238E27FC236}">
              <a16:creationId xmlns:a16="http://schemas.microsoft.com/office/drawing/2014/main" id="{E578F9E6-1AC9-4DDE-A47D-5C5948224CF9}"/>
            </a:ext>
          </a:extLst>
        </xdr:cNvPr>
        <xdr:cNvSpPr/>
      </xdr:nvSpPr>
      <xdr:spPr>
        <a:xfrm>
          <a:off x="14541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169545</xdr:rowOff>
    </xdr:from>
    <xdr:to>
      <xdr:col>81</xdr:col>
      <xdr:colOff>50800</xdr:colOff>
      <xdr:row>59</xdr:row>
      <xdr:rowOff>45720</xdr:rowOff>
    </xdr:to>
    <xdr:cxnSp macro="">
      <xdr:nvCxnSpPr>
        <xdr:cNvPr id="455" name="直線コネクタ 454">
          <a:extLst>
            <a:ext uri="{FF2B5EF4-FFF2-40B4-BE49-F238E27FC236}">
              <a16:creationId xmlns:a16="http://schemas.microsoft.com/office/drawing/2014/main" id="{36992C11-1371-4C0B-817E-13EC43056F1C}"/>
            </a:ext>
          </a:extLst>
        </xdr:cNvPr>
        <xdr:cNvCxnSpPr/>
      </xdr:nvCxnSpPr>
      <xdr:spPr>
        <a:xfrm>
          <a:off x="14592300" y="101136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71120</xdr:rowOff>
    </xdr:from>
    <xdr:to>
      <xdr:col>72</xdr:col>
      <xdr:colOff>38100</xdr:colOff>
      <xdr:row>59</xdr:row>
      <xdr:rowOff>1270</xdr:rowOff>
    </xdr:to>
    <xdr:sp macro="" textlink="">
      <xdr:nvSpPr>
        <xdr:cNvPr id="456" name="楕円 455">
          <a:extLst>
            <a:ext uri="{FF2B5EF4-FFF2-40B4-BE49-F238E27FC236}">
              <a16:creationId xmlns:a16="http://schemas.microsoft.com/office/drawing/2014/main" id="{A9A2520B-B343-451F-B5F2-526EF0A434CE}"/>
            </a:ext>
          </a:extLst>
        </xdr:cNvPr>
        <xdr:cNvSpPr/>
      </xdr:nvSpPr>
      <xdr:spPr>
        <a:xfrm>
          <a:off x="13652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121920</xdr:rowOff>
    </xdr:from>
    <xdr:to>
      <xdr:col>76</xdr:col>
      <xdr:colOff>114300</xdr:colOff>
      <xdr:row>58</xdr:row>
      <xdr:rowOff>169545</xdr:rowOff>
    </xdr:to>
    <xdr:cxnSp macro="">
      <xdr:nvCxnSpPr>
        <xdr:cNvPr id="457" name="直線コネクタ 456">
          <a:extLst>
            <a:ext uri="{FF2B5EF4-FFF2-40B4-BE49-F238E27FC236}">
              <a16:creationId xmlns:a16="http://schemas.microsoft.com/office/drawing/2014/main" id="{DAAAE653-1D60-467B-A034-69F0C761DC16}"/>
            </a:ext>
          </a:extLst>
        </xdr:cNvPr>
        <xdr:cNvCxnSpPr/>
      </xdr:nvCxnSpPr>
      <xdr:spPr>
        <a:xfrm>
          <a:off x="13703300" y="100660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78740</xdr:rowOff>
    </xdr:from>
    <xdr:to>
      <xdr:col>67</xdr:col>
      <xdr:colOff>101600</xdr:colOff>
      <xdr:row>59</xdr:row>
      <xdr:rowOff>8890</xdr:rowOff>
    </xdr:to>
    <xdr:sp macro="" textlink="">
      <xdr:nvSpPr>
        <xdr:cNvPr id="458" name="楕円 457">
          <a:extLst>
            <a:ext uri="{FF2B5EF4-FFF2-40B4-BE49-F238E27FC236}">
              <a16:creationId xmlns:a16="http://schemas.microsoft.com/office/drawing/2014/main" id="{8C8E9E79-9DF8-4839-855D-E2DD93490631}"/>
            </a:ext>
          </a:extLst>
        </xdr:cNvPr>
        <xdr:cNvSpPr/>
      </xdr:nvSpPr>
      <xdr:spPr>
        <a:xfrm>
          <a:off x="12763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121920</xdr:rowOff>
    </xdr:from>
    <xdr:to>
      <xdr:col>71</xdr:col>
      <xdr:colOff>177800</xdr:colOff>
      <xdr:row>58</xdr:row>
      <xdr:rowOff>129540</xdr:rowOff>
    </xdr:to>
    <xdr:cxnSp macro="">
      <xdr:nvCxnSpPr>
        <xdr:cNvPr id="459" name="直線コネクタ 458">
          <a:extLst>
            <a:ext uri="{FF2B5EF4-FFF2-40B4-BE49-F238E27FC236}">
              <a16:creationId xmlns:a16="http://schemas.microsoft.com/office/drawing/2014/main" id="{8F483C6E-7061-46AD-8E0C-1A3179DC6DD7}"/>
            </a:ext>
          </a:extLst>
        </xdr:cNvPr>
        <xdr:cNvCxnSpPr/>
      </xdr:nvCxnSpPr>
      <xdr:spPr>
        <a:xfrm flipV="1">
          <a:off x="12814300" y="10066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14CDD5D2-0BE7-4F36-B76A-D9AF379F82AB}"/>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2854FED7-3AA9-40CC-81AF-56A6DED1B734}"/>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7B7201D1-ADFF-4131-9A29-C08F3499CE76}"/>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B695F974-13C8-4EDE-A939-61201C920DA8}"/>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87647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8356EC2D-8290-4DFB-875C-CE8C286160DA}"/>
            </a:ext>
          </a:extLst>
        </xdr:cNvPr>
        <xdr:cNvSpPr txBox="1"/>
      </xdr:nvSpPr>
      <xdr:spPr>
        <a:xfrm>
          <a:off x="152660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65422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A22F6A73-E6BD-49A6-AA6B-4AEBFEEF2B98}"/>
            </a:ext>
          </a:extLst>
        </xdr:cNvPr>
        <xdr:cNvSpPr txBox="1"/>
      </xdr:nvSpPr>
      <xdr:spPr>
        <a:xfrm>
          <a:off x="14389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17797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497C971B-9F91-4CB0-9828-DBFDF78DCD7D}"/>
            </a:ext>
          </a:extLst>
        </xdr:cNvPr>
        <xdr:cNvSpPr txBox="1"/>
      </xdr:nvSpPr>
      <xdr:spPr>
        <a:xfrm>
          <a:off x="13500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2781AFDF-E58D-4E24-9A21-08EDCB58A09C}"/>
            </a:ext>
          </a:extLst>
        </xdr:cNvPr>
        <xdr:cNvSpPr txBox="1"/>
      </xdr:nvSpPr>
      <xdr:spPr>
        <a:xfrm>
          <a:off x="126117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2E44BF29-6ED2-4861-81FE-7153F63DFD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68336E30-1FD5-4AA7-8991-78B3BFA3779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6349B3DE-A4B7-4D92-B043-7AB02A48679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34C81463-DC6E-41A0-ACC3-212FE1A8262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37E2D157-E1D1-4C82-93FD-6ADEB62B5FA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532005C3-A49E-42F5-88F5-E5CBE3AEDC8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43657F12-22FB-40E2-878D-42F8AEC6C86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0BD4A69E-990D-4372-9DD6-75C8A98480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A39D46C5-2C6C-4B94-849F-98EA4464831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4B299ADA-C30B-49D3-8FC1-79C6E049C6B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652AD18E-8FD3-473E-8AE7-3B8B7471788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B76266F9-AA93-49FC-87FA-8C228799DBE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5030B107-C654-4409-80DA-34AE41153CC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69F7EB40-D297-4FB2-A8D1-9B6AA181F2E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B417025B-C3D7-4E26-A85D-0115F6573AB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F6F4C435-421A-4F77-90FE-A2355041C87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B788F807-89BA-4DC7-9FCC-5ECE1327A80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CF17ADAC-AAC0-41AF-9D88-00578BC9252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B0F037C0-A9D8-421F-86EE-753857549E7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51CEC451-7D32-442A-9310-4AF3A877E54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F61F3450-E0D3-4B8F-89A9-D22922EE0D7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4048B2F3-4E04-4F1A-8B0A-9572FE7AE70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5E1A2404-D679-4146-BBFE-27602881CB8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1" name="直線コネクタ 490">
          <a:extLst>
            <a:ext uri="{FF2B5EF4-FFF2-40B4-BE49-F238E27FC236}">
              <a16:creationId xmlns:a16="http://schemas.microsoft.com/office/drawing/2014/main" id="{646A2CDA-DDC3-46E5-BD62-B4E924C5F5E2}"/>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4167AE4C-B862-4E77-824C-72D08C324C0A}"/>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3" name="直線コネクタ 492">
          <a:extLst>
            <a:ext uri="{FF2B5EF4-FFF2-40B4-BE49-F238E27FC236}">
              <a16:creationId xmlns:a16="http://schemas.microsoft.com/office/drawing/2014/main" id="{00DDCFC6-1C96-4DC9-854A-B23E478E5FAA}"/>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C7700D0A-C786-46E1-92CB-5A26F878F6F5}"/>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5" name="直線コネクタ 494">
          <a:extLst>
            <a:ext uri="{FF2B5EF4-FFF2-40B4-BE49-F238E27FC236}">
              <a16:creationId xmlns:a16="http://schemas.microsoft.com/office/drawing/2014/main" id="{B10AC1C4-775A-44EA-A85D-F1790994CAA0}"/>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F6678D6C-7B6D-4C69-8065-4353C347BF5C}"/>
            </a:ext>
          </a:extLst>
        </xdr:cNvPr>
        <xdr:cNvSpPr txBox="1"/>
      </xdr:nvSpPr>
      <xdr:spPr>
        <a:xfrm>
          <a:off x="22199600" y="10656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7" name="フローチャート: 判断 496">
          <a:extLst>
            <a:ext uri="{FF2B5EF4-FFF2-40B4-BE49-F238E27FC236}">
              <a16:creationId xmlns:a16="http://schemas.microsoft.com/office/drawing/2014/main" id="{2E415BF0-D86B-4D5F-9291-9423CA32CC71}"/>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8" name="フローチャート: 判断 497">
          <a:extLst>
            <a:ext uri="{FF2B5EF4-FFF2-40B4-BE49-F238E27FC236}">
              <a16:creationId xmlns:a16="http://schemas.microsoft.com/office/drawing/2014/main" id="{1C18E2CD-A688-4977-B448-2E0B3FAA268D}"/>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9" name="フローチャート: 判断 498">
          <a:extLst>
            <a:ext uri="{FF2B5EF4-FFF2-40B4-BE49-F238E27FC236}">
              <a16:creationId xmlns:a16="http://schemas.microsoft.com/office/drawing/2014/main" id="{E456C14F-6118-49D2-95A1-8D545484E40A}"/>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0" name="フローチャート: 判断 499">
          <a:extLst>
            <a:ext uri="{FF2B5EF4-FFF2-40B4-BE49-F238E27FC236}">
              <a16:creationId xmlns:a16="http://schemas.microsoft.com/office/drawing/2014/main" id="{9A92CF7E-F8B2-4D71-8612-318EFC241601}"/>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1" name="フローチャート: 判断 500">
          <a:extLst>
            <a:ext uri="{FF2B5EF4-FFF2-40B4-BE49-F238E27FC236}">
              <a16:creationId xmlns:a16="http://schemas.microsoft.com/office/drawing/2014/main" id="{20E4953E-1F65-4DF6-B5CD-E70D3AE3CF3A}"/>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BEEE4AD5-7FB9-44F2-86EE-4FA509BFB20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E6DF476-2C02-45FD-9933-462A2F42A7E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B2D9CA3-296A-4610-BA6A-5524ED6CD4A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897F607-9F13-4AC5-AB9F-A66472FAACC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444C6AB-7D26-4203-9157-552CAFCCF2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156210</xdr:rowOff>
    </xdr:from>
    <xdr:to>
      <xdr:col>116</xdr:col>
      <xdr:colOff>114300</xdr:colOff>
      <xdr:row>61</xdr:row>
      <xdr:rowOff>86360</xdr:rowOff>
    </xdr:to>
    <xdr:sp macro="" textlink="">
      <xdr:nvSpPr>
        <xdr:cNvPr id="507" name="楕円 506">
          <a:extLst>
            <a:ext uri="{FF2B5EF4-FFF2-40B4-BE49-F238E27FC236}">
              <a16:creationId xmlns:a16="http://schemas.microsoft.com/office/drawing/2014/main" id="{A62DDFD0-23E7-4849-A01F-7816FED2820E}"/>
            </a:ext>
          </a:extLst>
        </xdr:cNvPr>
        <xdr:cNvSpPr/>
      </xdr:nvSpPr>
      <xdr:spPr>
        <a:xfrm>
          <a:off x="22110700" y="1044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7637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ED755D56-8ED7-4F40-8DBE-45A3AA64B655}"/>
            </a:ext>
          </a:extLst>
        </xdr:cNvPr>
        <xdr:cNvSpPr txBox="1"/>
      </xdr:nvSpPr>
      <xdr:spPr>
        <a:xfrm>
          <a:off x="22199600" y="102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158750</xdr:rowOff>
    </xdr:from>
    <xdr:to>
      <xdr:col>112</xdr:col>
      <xdr:colOff>38100</xdr:colOff>
      <xdr:row>61</xdr:row>
      <xdr:rowOff>88900</xdr:rowOff>
    </xdr:to>
    <xdr:sp macro="" textlink="">
      <xdr:nvSpPr>
        <xdr:cNvPr id="509" name="楕円 508">
          <a:extLst>
            <a:ext uri="{FF2B5EF4-FFF2-40B4-BE49-F238E27FC236}">
              <a16:creationId xmlns:a16="http://schemas.microsoft.com/office/drawing/2014/main" id="{793D5EC4-FC6B-4683-A160-E5D0AE4BCB2F}"/>
            </a:ext>
          </a:extLst>
        </xdr:cNvPr>
        <xdr:cNvSpPr/>
      </xdr:nvSpPr>
      <xdr:spPr>
        <a:xfrm>
          <a:off x="21272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35560</xdr:rowOff>
    </xdr:from>
    <xdr:to>
      <xdr:col>116</xdr:col>
      <xdr:colOff>63500</xdr:colOff>
      <xdr:row>61</xdr:row>
      <xdr:rowOff>38100</xdr:rowOff>
    </xdr:to>
    <xdr:cxnSp macro="">
      <xdr:nvCxnSpPr>
        <xdr:cNvPr id="510" name="直線コネクタ 509">
          <a:extLst>
            <a:ext uri="{FF2B5EF4-FFF2-40B4-BE49-F238E27FC236}">
              <a16:creationId xmlns:a16="http://schemas.microsoft.com/office/drawing/2014/main" id="{DC277E75-AB41-43D8-BD16-4A7B6D301067}"/>
            </a:ext>
          </a:extLst>
        </xdr:cNvPr>
        <xdr:cNvCxnSpPr/>
      </xdr:nvCxnSpPr>
      <xdr:spPr>
        <a:xfrm flipV="1">
          <a:off x="21323300" y="1049401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157480</xdr:rowOff>
    </xdr:from>
    <xdr:to>
      <xdr:col>107</xdr:col>
      <xdr:colOff>101600</xdr:colOff>
      <xdr:row>61</xdr:row>
      <xdr:rowOff>87630</xdr:rowOff>
    </xdr:to>
    <xdr:sp macro="" textlink="">
      <xdr:nvSpPr>
        <xdr:cNvPr id="511" name="楕円 510">
          <a:extLst>
            <a:ext uri="{FF2B5EF4-FFF2-40B4-BE49-F238E27FC236}">
              <a16:creationId xmlns:a16="http://schemas.microsoft.com/office/drawing/2014/main" id="{692814AA-B3E3-4D30-95B3-3B4E6E37D78D}"/>
            </a:ext>
          </a:extLst>
        </xdr:cNvPr>
        <xdr:cNvSpPr/>
      </xdr:nvSpPr>
      <xdr:spPr>
        <a:xfrm>
          <a:off x="203835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36830</xdr:rowOff>
    </xdr:from>
    <xdr:to>
      <xdr:col>111</xdr:col>
      <xdr:colOff>177800</xdr:colOff>
      <xdr:row>61</xdr:row>
      <xdr:rowOff>38100</xdr:rowOff>
    </xdr:to>
    <xdr:cxnSp macro="">
      <xdr:nvCxnSpPr>
        <xdr:cNvPr id="512" name="直線コネクタ 511">
          <a:extLst>
            <a:ext uri="{FF2B5EF4-FFF2-40B4-BE49-F238E27FC236}">
              <a16:creationId xmlns:a16="http://schemas.microsoft.com/office/drawing/2014/main" id="{CD749343-430C-4150-8C89-8FAB585E4047}"/>
            </a:ext>
          </a:extLst>
        </xdr:cNvPr>
        <xdr:cNvCxnSpPr/>
      </xdr:nvCxnSpPr>
      <xdr:spPr>
        <a:xfrm>
          <a:off x="20434300" y="104952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157480</xdr:rowOff>
    </xdr:from>
    <xdr:to>
      <xdr:col>102</xdr:col>
      <xdr:colOff>165100</xdr:colOff>
      <xdr:row>61</xdr:row>
      <xdr:rowOff>87630</xdr:rowOff>
    </xdr:to>
    <xdr:sp macro="" textlink="">
      <xdr:nvSpPr>
        <xdr:cNvPr id="513" name="楕円 512">
          <a:extLst>
            <a:ext uri="{FF2B5EF4-FFF2-40B4-BE49-F238E27FC236}">
              <a16:creationId xmlns:a16="http://schemas.microsoft.com/office/drawing/2014/main" id="{D396E0D5-88BE-4232-B57C-DA44E6C3F0CB}"/>
            </a:ext>
          </a:extLst>
        </xdr:cNvPr>
        <xdr:cNvSpPr/>
      </xdr:nvSpPr>
      <xdr:spPr>
        <a:xfrm>
          <a:off x="194945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36830</xdr:rowOff>
    </xdr:from>
    <xdr:to>
      <xdr:col>107</xdr:col>
      <xdr:colOff>50800</xdr:colOff>
      <xdr:row>61</xdr:row>
      <xdr:rowOff>36830</xdr:rowOff>
    </xdr:to>
    <xdr:cxnSp macro="">
      <xdr:nvCxnSpPr>
        <xdr:cNvPr id="514" name="直線コネクタ 513">
          <a:extLst>
            <a:ext uri="{FF2B5EF4-FFF2-40B4-BE49-F238E27FC236}">
              <a16:creationId xmlns:a16="http://schemas.microsoft.com/office/drawing/2014/main" id="{B4142AA0-6370-430F-98C8-8074FF481B20}"/>
            </a:ext>
          </a:extLst>
        </xdr:cNvPr>
        <xdr:cNvCxnSpPr/>
      </xdr:nvCxnSpPr>
      <xdr:spPr>
        <a:xfrm>
          <a:off x="19545300" y="10495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156210</xdr:rowOff>
    </xdr:from>
    <xdr:to>
      <xdr:col>98</xdr:col>
      <xdr:colOff>38100</xdr:colOff>
      <xdr:row>61</xdr:row>
      <xdr:rowOff>86360</xdr:rowOff>
    </xdr:to>
    <xdr:sp macro="" textlink="">
      <xdr:nvSpPr>
        <xdr:cNvPr id="515" name="楕円 514">
          <a:extLst>
            <a:ext uri="{FF2B5EF4-FFF2-40B4-BE49-F238E27FC236}">
              <a16:creationId xmlns:a16="http://schemas.microsoft.com/office/drawing/2014/main" id="{E9A9004D-A0CA-4432-AA38-7DA585CDCD95}"/>
            </a:ext>
          </a:extLst>
        </xdr:cNvPr>
        <xdr:cNvSpPr/>
      </xdr:nvSpPr>
      <xdr:spPr>
        <a:xfrm>
          <a:off x="18605500" y="1044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35560</xdr:rowOff>
    </xdr:from>
    <xdr:to>
      <xdr:col>102</xdr:col>
      <xdr:colOff>114300</xdr:colOff>
      <xdr:row>61</xdr:row>
      <xdr:rowOff>36830</xdr:rowOff>
    </xdr:to>
    <xdr:cxnSp macro="">
      <xdr:nvCxnSpPr>
        <xdr:cNvPr id="516" name="直線コネクタ 515">
          <a:extLst>
            <a:ext uri="{FF2B5EF4-FFF2-40B4-BE49-F238E27FC236}">
              <a16:creationId xmlns:a16="http://schemas.microsoft.com/office/drawing/2014/main" id="{A9733D88-2491-4394-BC8A-A1C6177C91C4}"/>
            </a:ext>
          </a:extLst>
        </xdr:cNvPr>
        <xdr:cNvCxnSpPr/>
      </xdr:nvCxnSpPr>
      <xdr:spPr>
        <a:xfrm>
          <a:off x="18656300" y="104940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517" name="n_1aveValue【保健センター・保健所】&#10;一人当たり面積">
          <a:extLst>
            <a:ext uri="{FF2B5EF4-FFF2-40B4-BE49-F238E27FC236}">
              <a16:creationId xmlns:a16="http://schemas.microsoft.com/office/drawing/2014/main" id="{8A919CA3-8C55-4F27-BDA9-C8F5092174F7}"/>
            </a:ext>
          </a:extLst>
        </xdr:cNvPr>
        <xdr:cNvSpPr txBox="1"/>
      </xdr:nvSpPr>
      <xdr:spPr>
        <a:xfrm>
          <a:off x="21075727"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518" name="n_2aveValue【保健センター・保健所】&#10;一人当たり面積">
          <a:extLst>
            <a:ext uri="{FF2B5EF4-FFF2-40B4-BE49-F238E27FC236}">
              <a16:creationId xmlns:a16="http://schemas.microsoft.com/office/drawing/2014/main" id="{E5406BAF-619C-45A8-A7D2-125CE494669C}"/>
            </a:ext>
          </a:extLst>
        </xdr:cNvPr>
        <xdr:cNvSpPr txBox="1"/>
      </xdr:nvSpPr>
      <xdr:spPr>
        <a:xfrm>
          <a:off x="20199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519" name="n_3aveValue【保健センター・保健所】&#10;一人当たり面積">
          <a:extLst>
            <a:ext uri="{FF2B5EF4-FFF2-40B4-BE49-F238E27FC236}">
              <a16:creationId xmlns:a16="http://schemas.microsoft.com/office/drawing/2014/main" id="{0BF869C2-091F-4988-A8E7-EA1E3C8C8932}"/>
            </a:ext>
          </a:extLst>
        </xdr:cNvPr>
        <xdr:cNvSpPr txBox="1"/>
      </xdr:nvSpPr>
      <xdr:spPr>
        <a:xfrm>
          <a:off x="19310427" y="1080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20" name="n_4aveValue【保健センター・保健所】&#10;一人当たり面積">
          <a:extLst>
            <a:ext uri="{FF2B5EF4-FFF2-40B4-BE49-F238E27FC236}">
              <a16:creationId xmlns:a16="http://schemas.microsoft.com/office/drawing/2014/main" id="{47EA00B4-E3EF-41FB-929D-05D49E62F279}"/>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105427</xdr:rowOff>
    </xdr:from>
    <xdr:ext cx="469744" cy="259045"/>
    <xdr:sp macro="" textlink="">
      <xdr:nvSpPr>
        <xdr:cNvPr id="521" name="n_1mainValue【保健センター・保健所】&#10;一人当たり面積">
          <a:extLst>
            <a:ext uri="{FF2B5EF4-FFF2-40B4-BE49-F238E27FC236}">
              <a16:creationId xmlns:a16="http://schemas.microsoft.com/office/drawing/2014/main" id="{1EE790BD-2B67-4B1A-B664-34DAD1270472}"/>
            </a:ext>
          </a:extLst>
        </xdr:cNvPr>
        <xdr:cNvSpPr txBox="1"/>
      </xdr:nvSpPr>
      <xdr:spPr>
        <a:xfrm>
          <a:off x="210757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104157</xdr:rowOff>
    </xdr:from>
    <xdr:ext cx="469744" cy="259045"/>
    <xdr:sp macro="" textlink="">
      <xdr:nvSpPr>
        <xdr:cNvPr id="522" name="n_2mainValue【保健センター・保健所】&#10;一人当たり面積">
          <a:extLst>
            <a:ext uri="{FF2B5EF4-FFF2-40B4-BE49-F238E27FC236}">
              <a16:creationId xmlns:a16="http://schemas.microsoft.com/office/drawing/2014/main" id="{FF051F87-F914-433C-895B-3ACB3EA167DA}"/>
            </a:ext>
          </a:extLst>
        </xdr:cNvPr>
        <xdr:cNvSpPr txBox="1"/>
      </xdr:nvSpPr>
      <xdr:spPr>
        <a:xfrm>
          <a:off x="20199427" y="1021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104157</xdr:rowOff>
    </xdr:from>
    <xdr:ext cx="469744" cy="259045"/>
    <xdr:sp macro="" textlink="">
      <xdr:nvSpPr>
        <xdr:cNvPr id="523" name="n_3mainValue【保健センター・保健所】&#10;一人当たり面積">
          <a:extLst>
            <a:ext uri="{FF2B5EF4-FFF2-40B4-BE49-F238E27FC236}">
              <a16:creationId xmlns:a16="http://schemas.microsoft.com/office/drawing/2014/main" id="{DC0CBBE7-E666-4EF6-AB60-C293B4898061}"/>
            </a:ext>
          </a:extLst>
        </xdr:cNvPr>
        <xdr:cNvSpPr txBox="1"/>
      </xdr:nvSpPr>
      <xdr:spPr>
        <a:xfrm>
          <a:off x="19310427" y="1021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102887</xdr:rowOff>
    </xdr:from>
    <xdr:ext cx="469744" cy="259045"/>
    <xdr:sp macro="" textlink="">
      <xdr:nvSpPr>
        <xdr:cNvPr id="524" name="n_4mainValue【保健センター・保健所】&#10;一人当たり面積">
          <a:extLst>
            <a:ext uri="{FF2B5EF4-FFF2-40B4-BE49-F238E27FC236}">
              <a16:creationId xmlns:a16="http://schemas.microsoft.com/office/drawing/2014/main" id="{19771570-8912-4A5C-99CC-3F853C30685F}"/>
            </a:ext>
          </a:extLst>
        </xdr:cNvPr>
        <xdr:cNvSpPr txBox="1"/>
      </xdr:nvSpPr>
      <xdr:spPr>
        <a:xfrm>
          <a:off x="18421427" y="1021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F5E10E65-D92B-43AE-BDF6-B7B76D0E47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D33995B0-44AD-44CF-AF54-916C6B1EC07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75FD94CC-1CF3-472E-B7AC-947BA1845D0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122D478C-FF0B-43A9-B831-CC9B7B069F1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ADAAD923-8292-4846-A2DB-13F64827266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14749FA3-B6E1-4183-97D9-11F8AFA382B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E4241B74-8C6C-42FF-BABD-39226659E47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FB5D987E-0204-4881-9055-213124FE70C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1F242EF9-FD34-4C9D-BFAC-B8820CD0239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6EB957AF-56DB-4615-BB3E-71027B0A778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4ECE4333-1266-42D0-AC9C-F572828D5F5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C794BF3F-B2FC-403C-96E1-EA571805188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B281EA2B-A406-4F72-88CC-7EF98DE9814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0BA7AD50-EDA3-427F-B904-0B7B0D00F0D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77360C14-2E4E-44F9-BBCD-AEEDB699754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14D37825-A81B-490C-BDBE-679E1BF9EE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E7A266A1-4CAE-4752-AD42-77198CB5B0D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D7C3AEC0-0530-4B0D-B46E-C2CF6FB2762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C2239D45-025C-49AD-A011-158BCA1E1A3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890464CD-3DCF-4B91-8425-7187F5B314B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12809B02-01EB-417A-844A-953144F5573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EC0927C5-94D7-4FD3-A815-1467FEA25CA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DF2B2E93-36DC-4C27-9177-5A2DBCCF69F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AAB4E85E-B60C-4AF6-BA61-E0446075F0B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AA740B77-00E8-4760-8FA2-B187F4686CA6}"/>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1944F5A9-C98D-4615-816F-D69A2F2EB91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0E739BFC-2C63-4054-94FF-3BE9D7BCE03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B83A0C8E-CC32-4D49-A7E2-8306B79537F4}"/>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3" name="直線コネクタ 552">
          <a:extLst>
            <a:ext uri="{FF2B5EF4-FFF2-40B4-BE49-F238E27FC236}">
              <a16:creationId xmlns:a16="http://schemas.microsoft.com/office/drawing/2014/main" id="{8FF601BC-2D4F-403D-BEC6-4A63AB1C0F75}"/>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CD549BEE-0874-43CB-8303-3D9E5B88A7CB}"/>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5" name="フローチャート: 判断 554">
          <a:extLst>
            <a:ext uri="{FF2B5EF4-FFF2-40B4-BE49-F238E27FC236}">
              <a16:creationId xmlns:a16="http://schemas.microsoft.com/office/drawing/2014/main" id="{872C4757-E53D-4B3E-AA06-6A666FB46572}"/>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6" name="フローチャート: 判断 555">
          <a:extLst>
            <a:ext uri="{FF2B5EF4-FFF2-40B4-BE49-F238E27FC236}">
              <a16:creationId xmlns:a16="http://schemas.microsoft.com/office/drawing/2014/main" id="{05797D46-75DC-47AA-BDC8-28E69DA4A0BE}"/>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7" name="フローチャート: 判断 556">
          <a:extLst>
            <a:ext uri="{FF2B5EF4-FFF2-40B4-BE49-F238E27FC236}">
              <a16:creationId xmlns:a16="http://schemas.microsoft.com/office/drawing/2014/main" id="{698C24E2-E363-4FBA-98C8-357A6FF58887}"/>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8" name="フローチャート: 判断 557">
          <a:extLst>
            <a:ext uri="{FF2B5EF4-FFF2-40B4-BE49-F238E27FC236}">
              <a16:creationId xmlns:a16="http://schemas.microsoft.com/office/drawing/2014/main" id="{95934598-FC63-4FCA-B94A-CF5114B11FCF}"/>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9" name="フローチャート: 判断 558">
          <a:extLst>
            <a:ext uri="{FF2B5EF4-FFF2-40B4-BE49-F238E27FC236}">
              <a16:creationId xmlns:a16="http://schemas.microsoft.com/office/drawing/2014/main" id="{20EBFBBA-03BF-40A0-8DEF-6108A18FC0B3}"/>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2F88315-8892-41F6-9D4D-6201AAFA660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B4F0C736-BFDD-402C-9F0A-CD576A4A7F7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6412C13-4F0F-4CB5-AA4F-8FB5C8FA50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586975A5-5B91-42DB-A789-048D4A48093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E26523F-3888-495C-AC71-147A0B2512B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105411</xdr:rowOff>
    </xdr:from>
    <xdr:to>
      <xdr:col>85</xdr:col>
      <xdr:colOff>177800</xdr:colOff>
      <xdr:row>86</xdr:row>
      <xdr:rowOff>35561</xdr:rowOff>
    </xdr:to>
    <xdr:sp macro="" textlink="">
      <xdr:nvSpPr>
        <xdr:cNvPr id="565" name="楕円 564">
          <a:extLst>
            <a:ext uri="{FF2B5EF4-FFF2-40B4-BE49-F238E27FC236}">
              <a16:creationId xmlns:a16="http://schemas.microsoft.com/office/drawing/2014/main" id="{310B302B-9F23-45A1-8003-1AE3C20FA859}"/>
            </a:ext>
          </a:extLst>
        </xdr:cNvPr>
        <xdr:cNvSpPr/>
      </xdr:nvSpPr>
      <xdr:spPr>
        <a:xfrm>
          <a:off x="162687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83838</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FF1D11BF-CE5C-439A-BA7C-16AEDD668DA0}"/>
            </a:ext>
          </a:extLst>
        </xdr:cNvPr>
        <xdr:cNvSpPr txBox="1"/>
      </xdr:nvSpPr>
      <xdr:spPr>
        <a:xfrm>
          <a:off x="16357600"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90170</xdr:rowOff>
    </xdr:from>
    <xdr:to>
      <xdr:col>81</xdr:col>
      <xdr:colOff>101600</xdr:colOff>
      <xdr:row>86</xdr:row>
      <xdr:rowOff>20320</xdr:rowOff>
    </xdr:to>
    <xdr:sp macro="" textlink="">
      <xdr:nvSpPr>
        <xdr:cNvPr id="567" name="楕円 566">
          <a:extLst>
            <a:ext uri="{FF2B5EF4-FFF2-40B4-BE49-F238E27FC236}">
              <a16:creationId xmlns:a16="http://schemas.microsoft.com/office/drawing/2014/main" id="{9F09789D-E0C1-4DE0-9B98-61D16846A103}"/>
            </a:ext>
          </a:extLst>
        </xdr:cNvPr>
        <xdr:cNvSpPr/>
      </xdr:nvSpPr>
      <xdr:spPr>
        <a:xfrm>
          <a:off x="1543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140970</xdr:rowOff>
    </xdr:from>
    <xdr:to>
      <xdr:col>85</xdr:col>
      <xdr:colOff>127000</xdr:colOff>
      <xdr:row>85</xdr:row>
      <xdr:rowOff>156211</xdr:rowOff>
    </xdr:to>
    <xdr:cxnSp macro="">
      <xdr:nvCxnSpPr>
        <xdr:cNvPr id="568" name="直線コネクタ 567">
          <a:extLst>
            <a:ext uri="{FF2B5EF4-FFF2-40B4-BE49-F238E27FC236}">
              <a16:creationId xmlns:a16="http://schemas.microsoft.com/office/drawing/2014/main" id="{DFE476F4-F6A9-4DDA-A71C-4953CFDFE6F3}"/>
            </a:ext>
          </a:extLst>
        </xdr:cNvPr>
        <xdr:cNvCxnSpPr/>
      </xdr:nvCxnSpPr>
      <xdr:spPr>
        <a:xfrm>
          <a:off x="15481300" y="147142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74930</xdr:rowOff>
    </xdr:from>
    <xdr:to>
      <xdr:col>76</xdr:col>
      <xdr:colOff>165100</xdr:colOff>
      <xdr:row>86</xdr:row>
      <xdr:rowOff>5080</xdr:rowOff>
    </xdr:to>
    <xdr:sp macro="" textlink="">
      <xdr:nvSpPr>
        <xdr:cNvPr id="569" name="楕円 568">
          <a:extLst>
            <a:ext uri="{FF2B5EF4-FFF2-40B4-BE49-F238E27FC236}">
              <a16:creationId xmlns:a16="http://schemas.microsoft.com/office/drawing/2014/main" id="{122CE654-B00E-4B44-8CD2-F4ED10B917F1}"/>
            </a:ext>
          </a:extLst>
        </xdr:cNvPr>
        <xdr:cNvSpPr/>
      </xdr:nvSpPr>
      <xdr:spPr>
        <a:xfrm>
          <a:off x="14541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125730</xdr:rowOff>
    </xdr:from>
    <xdr:to>
      <xdr:col>81</xdr:col>
      <xdr:colOff>50800</xdr:colOff>
      <xdr:row>85</xdr:row>
      <xdr:rowOff>140970</xdr:rowOff>
    </xdr:to>
    <xdr:cxnSp macro="">
      <xdr:nvCxnSpPr>
        <xdr:cNvPr id="570" name="直線コネクタ 569">
          <a:extLst>
            <a:ext uri="{FF2B5EF4-FFF2-40B4-BE49-F238E27FC236}">
              <a16:creationId xmlns:a16="http://schemas.microsoft.com/office/drawing/2014/main" id="{03ED0492-B768-4F62-BB5D-2D3CA7E4C7E2}"/>
            </a:ext>
          </a:extLst>
        </xdr:cNvPr>
        <xdr:cNvCxnSpPr/>
      </xdr:nvCxnSpPr>
      <xdr:spPr>
        <a:xfrm>
          <a:off x="14592300" y="14698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61595</xdr:rowOff>
    </xdr:from>
    <xdr:to>
      <xdr:col>72</xdr:col>
      <xdr:colOff>38100</xdr:colOff>
      <xdr:row>85</xdr:row>
      <xdr:rowOff>163195</xdr:rowOff>
    </xdr:to>
    <xdr:sp macro="" textlink="">
      <xdr:nvSpPr>
        <xdr:cNvPr id="571" name="楕円 570">
          <a:extLst>
            <a:ext uri="{FF2B5EF4-FFF2-40B4-BE49-F238E27FC236}">
              <a16:creationId xmlns:a16="http://schemas.microsoft.com/office/drawing/2014/main" id="{0E61B5B8-FDA6-4AF2-B2DC-5C385214E60A}"/>
            </a:ext>
          </a:extLst>
        </xdr:cNvPr>
        <xdr:cNvSpPr/>
      </xdr:nvSpPr>
      <xdr:spPr>
        <a:xfrm>
          <a:off x="13652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112395</xdr:rowOff>
    </xdr:from>
    <xdr:to>
      <xdr:col>76</xdr:col>
      <xdr:colOff>114300</xdr:colOff>
      <xdr:row>85</xdr:row>
      <xdr:rowOff>125730</xdr:rowOff>
    </xdr:to>
    <xdr:cxnSp macro="">
      <xdr:nvCxnSpPr>
        <xdr:cNvPr id="572" name="直線コネクタ 571">
          <a:extLst>
            <a:ext uri="{FF2B5EF4-FFF2-40B4-BE49-F238E27FC236}">
              <a16:creationId xmlns:a16="http://schemas.microsoft.com/office/drawing/2014/main" id="{D780F205-7CCC-469A-999B-463E0AD7CE0C}"/>
            </a:ext>
          </a:extLst>
        </xdr:cNvPr>
        <xdr:cNvCxnSpPr/>
      </xdr:nvCxnSpPr>
      <xdr:spPr>
        <a:xfrm>
          <a:off x="13703300" y="146856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46355</xdr:rowOff>
    </xdr:from>
    <xdr:to>
      <xdr:col>67</xdr:col>
      <xdr:colOff>101600</xdr:colOff>
      <xdr:row>85</xdr:row>
      <xdr:rowOff>147955</xdr:rowOff>
    </xdr:to>
    <xdr:sp macro="" textlink="">
      <xdr:nvSpPr>
        <xdr:cNvPr id="573" name="楕円 572">
          <a:extLst>
            <a:ext uri="{FF2B5EF4-FFF2-40B4-BE49-F238E27FC236}">
              <a16:creationId xmlns:a16="http://schemas.microsoft.com/office/drawing/2014/main" id="{BDCA699E-E475-41D4-A127-E6BFFF24B615}"/>
            </a:ext>
          </a:extLst>
        </xdr:cNvPr>
        <xdr:cNvSpPr/>
      </xdr:nvSpPr>
      <xdr:spPr>
        <a:xfrm>
          <a:off x="12763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97155</xdr:rowOff>
    </xdr:from>
    <xdr:to>
      <xdr:col>71</xdr:col>
      <xdr:colOff>177800</xdr:colOff>
      <xdr:row>85</xdr:row>
      <xdr:rowOff>112395</xdr:rowOff>
    </xdr:to>
    <xdr:cxnSp macro="">
      <xdr:nvCxnSpPr>
        <xdr:cNvPr id="574" name="直線コネクタ 573">
          <a:extLst>
            <a:ext uri="{FF2B5EF4-FFF2-40B4-BE49-F238E27FC236}">
              <a16:creationId xmlns:a16="http://schemas.microsoft.com/office/drawing/2014/main" id="{4081E0FA-9997-4703-BCBA-778C6F02020D}"/>
            </a:ext>
          </a:extLst>
        </xdr:cNvPr>
        <xdr:cNvCxnSpPr/>
      </xdr:nvCxnSpPr>
      <xdr:spPr>
        <a:xfrm>
          <a:off x="12814300" y="146704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5" name="n_1aveValue【消防施設】&#10;有形固定資産減価償却率">
          <a:extLst>
            <a:ext uri="{FF2B5EF4-FFF2-40B4-BE49-F238E27FC236}">
              <a16:creationId xmlns:a16="http://schemas.microsoft.com/office/drawing/2014/main" id="{34CBF661-25F3-47BC-8C4A-26AE85D8396D}"/>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6" name="n_2aveValue【消防施設】&#10;有形固定資産減価償却率">
          <a:extLst>
            <a:ext uri="{FF2B5EF4-FFF2-40B4-BE49-F238E27FC236}">
              <a16:creationId xmlns:a16="http://schemas.microsoft.com/office/drawing/2014/main" id="{8B721AF4-E532-4107-8CED-F4F378B511B8}"/>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7" name="n_3aveValue【消防施設】&#10;有形固定資産減価償却率">
          <a:extLst>
            <a:ext uri="{FF2B5EF4-FFF2-40B4-BE49-F238E27FC236}">
              <a16:creationId xmlns:a16="http://schemas.microsoft.com/office/drawing/2014/main" id="{A16D3BCF-EB44-404C-BE9B-829F1E540D7F}"/>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8" name="n_4aveValue【消防施設】&#10;有形固定資産減価償却率">
          <a:extLst>
            <a:ext uri="{FF2B5EF4-FFF2-40B4-BE49-F238E27FC236}">
              <a16:creationId xmlns:a16="http://schemas.microsoft.com/office/drawing/2014/main" id="{BC87281B-2E73-47AB-A6A3-86F9AF0D7A4E}"/>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11447</xdr:rowOff>
    </xdr:from>
    <xdr:ext cx="405111" cy="259045"/>
    <xdr:sp macro="" textlink="">
      <xdr:nvSpPr>
        <xdr:cNvPr id="579" name="n_1mainValue【消防施設】&#10;有形固定資産減価償却率">
          <a:extLst>
            <a:ext uri="{FF2B5EF4-FFF2-40B4-BE49-F238E27FC236}">
              <a16:creationId xmlns:a16="http://schemas.microsoft.com/office/drawing/2014/main" id="{1EECA829-2A32-4177-BE7C-F97B1B0B86B7}"/>
            </a:ext>
          </a:extLst>
        </xdr:cNvPr>
        <xdr:cNvSpPr txBox="1"/>
      </xdr:nvSpPr>
      <xdr:spPr>
        <a:xfrm>
          <a:off x="152660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167657</xdr:rowOff>
    </xdr:from>
    <xdr:ext cx="405111" cy="259045"/>
    <xdr:sp macro="" textlink="">
      <xdr:nvSpPr>
        <xdr:cNvPr id="580" name="n_2mainValue【消防施設】&#10;有形固定資産減価償却率">
          <a:extLst>
            <a:ext uri="{FF2B5EF4-FFF2-40B4-BE49-F238E27FC236}">
              <a16:creationId xmlns:a16="http://schemas.microsoft.com/office/drawing/2014/main" id="{3CBE5D0C-70B6-40C1-8795-D736A49B1AAB}"/>
            </a:ext>
          </a:extLst>
        </xdr:cNvPr>
        <xdr:cNvSpPr txBox="1"/>
      </xdr:nvSpPr>
      <xdr:spPr>
        <a:xfrm>
          <a:off x="14389744"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154322</xdr:rowOff>
    </xdr:from>
    <xdr:ext cx="405111" cy="259045"/>
    <xdr:sp macro="" textlink="">
      <xdr:nvSpPr>
        <xdr:cNvPr id="581" name="n_3mainValue【消防施設】&#10;有形固定資産減価償却率">
          <a:extLst>
            <a:ext uri="{FF2B5EF4-FFF2-40B4-BE49-F238E27FC236}">
              <a16:creationId xmlns:a16="http://schemas.microsoft.com/office/drawing/2014/main" id="{5DCCAA41-2033-49F6-BDEF-28F770BFF79E}"/>
            </a:ext>
          </a:extLst>
        </xdr:cNvPr>
        <xdr:cNvSpPr txBox="1"/>
      </xdr:nvSpPr>
      <xdr:spPr>
        <a:xfrm>
          <a:off x="13500744"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139082</xdr:rowOff>
    </xdr:from>
    <xdr:ext cx="405111" cy="259045"/>
    <xdr:sp macro="" textlink="">
      <xdr:nvSpPr>
        <xdr:cNvPr id="582" name="n_4mainValue【消防施設】&#10;有形固定資産減価償却率">
          <a:extLst>
            <a:ext uri="{FF2B5EF4-FFF2-40B4-BE49-F238E27FC236}">
              <a16:creationId xmlns:a16="http://schemas.microsoft.com/office/drawing/2014/main" id="{FD885013-553B-4DCF-8F01-01021AB57224}"/>
            </a:ext>
          </a:extLst>
        </xdr:cNvPr>
        <xdr:cNvSpPr txBox="1"/>
      </xdr:nvSpPr>
      <xdr:spPr>
        <a:xfrm>
          <a:off x="12611744"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BA89B342-8C8A-49F2-8180-01269C2943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DD5A63AD-E99B-4600-9FC3-4CBD617EA2F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340BEAD6-CB2C-4BC8-91EC-25C316BBAC3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564FA2CD-9FB8-4940-A5B7-0FA8C67F5D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8D885C2B-B79E-4D3E-B2FD-9767ABBB8D2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23F30D2C-E1CC-4F82-8BCA-400F3B6914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00686F86-C83A-41A7-AB5E-133625ED5B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BA3C2D59-A22B-4D6F-B836-8FA75892603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CF0B26C9-3EA2-4712-B581-E4FA9A0ACDD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1C89952B-FD55-49B1-88A2-3C78E1DFB77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D2BB5521-0BB4-4F81-946A-8D333FA3752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64E0894A-A8FC-4FCB-92B8-B0AA0CF2BDF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0B6BDDD3-4EEC-42F2-A0C1-C317DFC1A6F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6" name="テキスト ボックス 595">
          <a:extLst>
            <a:ext uri="{FF2B5EF4-FFF2-40B4-BE49-F238E27FC236}">
              <a16:creationId xmlns:a16="http://schemas.microsoft.com/office/drawing/2014/main" id="{3A151A7E-6486-41D3-95E6-0B14BC2E55E3}"/>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5B167556-0B99-48AA-B044-A2EC3CC39FC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8" name="テキスト ボックス 597">
          <a:extLst>
            <a:ext uri="{FF2B5EF4-FFF2-40B4-BE49-F238E27FC236}">
              <a16:creationId xmlns:a16="http://schemas.microsoft.com/office/drawing/2014/main" id="{1AE55CC3-20C3-4341-9CFB-8206B298448B}"/>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0084079C-4800-4A75-A47A-8304E8B03F8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0" name="テキスト ボックス 599">
          <a:extLst>
            <a:ext uri="{FF2B5EF4-FFF2-40B4-BE49-F238E27FC236}">
              <a16:creationId xmlns:a16="http://schemas.microsoft.com/office/drawing/2014/main" id="{3B71B100-A945-48D1-8F15-57A6165138BA}"/>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CBC3120C-0E95-4EAA-96FF-2A489EED797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2" name="テキスト ボックス 601">
          <a:extLst>
            <a:ext uri="{FF2B5EF4-FFF2-40B4-BE49-F238E27FC236}">
              <a16:creationId xmlns:a16="http://schemas.microsoft.com/office/drawing/2014/main" id="{1121A104-E4B0-45DB-99E7-E64C25D4B317}"/>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86175207-95C9-438F-89F4-C70BCEA8D99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4" name="テキスト ボックス 603">
          <a:extLst>
            <a:ext uri="{FF2B5EF4-FFF2-40B4-BE49-F238E27FC236}">
              <a16:creationId xmlns:a16="http://schemas.microsoft.com/office/drawing/2014/main" id="{457C2E85-7E02-4DCA-82F3-207AD3CDCEFB}"/>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C9DD46BC-9058-48CB-B051-F00FE2FBF4C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6" name="テキスト ボックス 605">
          <a:extLst>
            <a:ext uri="{FF2B5EF4-FFF2-40B4-BE49-F238E27FC236}">
              <a16:creationId xmlns:a16="http://schemas.microsoft.com/office/drawing/2014/main" id="{AA110436-EC56-443F-B46A-10C0299CD6C9}"/>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D4F9A620-FC03-47C2-90BB-136C5A5C4A2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8" name="直線コネクタ 607">
          <a:extLst>
            <a:ext uri="{FF2B5EF4-FFF2-40B4-BE49-F238E27FC236}">
              <a16:creationId xmlns:a16="http://schemas.microsoft.com/office/drawing/2014/main" id="{FD7042C0-A9F5-403E-A4A3-73D2DA8C16D2}"/>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9" name="【消防施設】&#10;一人当たり面積最小値テキスト">
          <a:extLst>
            <a:ext uri="{FF2B5EF4-FFF2-40B4-BE49-F238E27FC236}">
              <a16:creationId xmlns:a16="http://schemas.microsoft.com/office/drawing/2014/main" id="{1B97CCFC-D962-493B-9119-74BA4020FD59}"/>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0" name="直線コネクタ 609">
          <a:extLst>
            <a:ext uri="{FF2B5EF4-FFF2-40B4-BE49-F238E27FC236}">
              <a16:creationId xmlns:a16="http://schemas.microsoft.com/office/drawing/2014/main" id="{079CD2A0-A77D-404B-AA6D-8EDEFC0D107A}"/>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1" name="【消防施設】&#10;一人当たり面積最大値テキスト">
          <a:extLst>
            <a:ext uri="{FF2B5EF4-FFF2-40B4-BE49-F238E27FC236}">
              <a16:creationId xmlns:a16="http://schemas.microsoft.com/office/drawing/2014/main" id="{F526746B-DDDF-49F2-847F-D01A56441EA6}"/>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2" name="直線コネクタ 611">
          <a:extLst>
            <a:ext uri="{FF2B5EF4-FFF2-40B4-BE49-F238E27FC236}">
              <a16:creationId xmlns:a16="http://schemas.microsoft.com/office/drawing/2014/main" id="{F94F7133-939F-41B4-8BE7-BB06FF972005}"/>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3" name="【消防施設】&#10;一人当たり面積平均値テキスト">
          <a:extLst>
            <a:ext uri="{FF2B5EF4-FFF2-40B4-BE49-F238E27FC236}">
              <a16:creationId xmlns:a16="http://schemas.microsoft.com/office/drawing/2014/main" id="{199EB8AF-C8DB-48FF-B5EB-599669243C4A}"/>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4" name="フローチャート: 判断 613">
          <a:extLst>
            <a:ext uri="{FF2B5EF4-FFF2-40B4-BE49-F238E27FC236}">
              <a16:creationId xmlns:a16="http://schemas.microsoft.com/office/drawing/2014/main" id="{F185C42F-06F8-40B8-A289-459654F7BB8C}"/>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5" name="フローチャート: 判断 614">
          <a:extLst>
            <a:ext uri="{FF2B5EF4-FFF2-40B4-BE49-F238E27FC236}">
              <a16:creationId xmlns:a16="http://schemas.microsoft.com/office/drawing/2014/main" id="{D56E5606-F4C1-4A9A-8E8D-6EAB75200ABA}"/>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6" name="フローチャート: 判断 615">
          <a:extLst>
            <a:ext uri="{FF2B5EF4-FFF2-40B4-BE49-F238E27FC236}">
              <a16:creationId xmlns:a16="http://schemas.microsoft.com/office/drawing/2014/main" id="{9A520277-39A4-44E8-BA8B-29D405D02EC4}"/>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7" name="フローチャート: 判断 616">
          <a:extLst>
            <a:ext uri="{FF2B5EF4-FFF2-40B4-BE49-F238E27FC236}">
              <a16:creationId xmlns:a16="http://schemas.microsoft.com/office/drawing/2014/main" id="{AB1EFEB5-8F9C-46F8-9FBE-08F5695D3EEC}"/>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8" name="フローチャート: 判断 617">
          <a:extLst>
            <a:ext uri="{FF2B5EF4-FFF2-40B4-BE49-F238E27FC236}">
              <a16:creationId xmlns:a16="http://schemas.microsoft.com/office/drawing/2014/main" id="{2A335722-1B4A-4CB9-86BD-4E24D0591E02}"/>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312425F-507D-48A5-A505-3E704A6D15F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D254DF1B-2E8F-4D40-927A-1FCDC616E14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F5997599-82E7-4ED1-8B1F-7B54D1B7302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D7EEED59-0F52-407E-B7F1-D30A4F9F50D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8328771-DB4F-40D5-A303-702D394520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116698</xdr:rowOff>
    </xdr:from>
    <xdr:to>
      <xdr:col>116</xdr:col>
      <xdr:colOff>114300</xdr:colOff>
      <xdr:row>87</xdr:row>
      <xdr:rowOff>46848</xdr:rowOff>
    </xdr:to>
    <xdr:sp macro="" textlink="">
      <xdr:nvSpPr>
        <xdr:cNvPr id="624" name="楕円 623">
          <a:extLst>
            <a:ext uri="{FF2B5EF4-FFF2-40B4-BE49-F238E27FC236}">
              <a16:creationId xmlns:a16="http://schemas.microsoft.com/office/drawing/2014/main" id="{FA4CD6F2-5446-4260-9431-239EF783481A}"/>
            </a:ext>
          </a:extLst>
        </xdr:cNvPr>
        <xdr:cNvSpPr/>
      </xdr:nvSpPr>
      <xdr:spPr>
        <a:xfrm>
          <a:off x="22110700" y="1486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625" name="【消防施設】&#10;一人当たり面積該当値テキスト">
          <a:extLst>
            <a:ext uri="{FF2B5EF4-FFF2-40B4-BE49-F238E27FC236}">
              <a16:creationId xmlns:a16="http://schemas.microsoft.com/office/drawing/2014/main" id="{B6923758-8C00-4C69-A33D-AB934F3C52A8}"/>
            </a:ext>
          </a:extLst>
        </xdr:cNvPr>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116698</xdr:rowOff>
    </xdr:from>
    <xdr:to>
      <xdr:col>112</xdr:col>
      <xdr:colOff>38100</xdr:colOff>
      <xdr:row>87</xdr:row>
      <xdr:rowOff>46848</xdr:rowOff>
    </xdr:to>
    <xdr:sp macro="" textlink="">
      <xdr:nvSpPr>
        <xdr:cNvPr id="626" name="楕円 625">
          <a:extLst>
            <a:ext uri="{FF2B5EF4-FFF2-40B4-BE49-F238E27FC236}">
              <a16:creationId xmlns:a16="http://schemas.microsoft.com/office/drawing/2014/main" id="{4D844E91-15F9-4D06-A4E7-9DAC99C266D3}"/>
            </a:ext>
          </a:extLst>
        </xdr:cNvPr>
        <xdr:cNvSpPr/>
      </xdr:nvSpPr>
      <xdr:spPr>
        <a:xfrm>
          <a:off x="21272500" y="1486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167498</xdr:rowOff>
    </xdr:from>
    <xdr:to>
      <xdr:col>116</xdr:col>
      <xdr:colOff>63500</xdr:colOff>
      <xdr:row>86</xdr:row>
      <xdr:rowOff>167498</xdr:rowOff>
    </xdr:to>
    <xdr:cxnSp macro="">
      <xdr:nvCxnSpPr>
        <xdr:cNvPr id="627" name="直線コネクタ 626">
          <a:extLst>
            <a:ext uri="{FF2B5EF4-FFF2-40B4-BE49-F238E27FC236}">
              <a16:creationId xmlns:a16="http://schemas.microsoft.com/office/drawing/2014/main" id="{8803AD45-39AC-4158-9D55-0AB510CD7237}"/>
            </a:ext>
          </a:extLst>
        </xdr:cNvPr>
        <xdr:cNvCxnSpPr/>
      </xdr:nvCxnSpPr>
      <xdr:spPr>
        <a:xfrm>
          <a:off x="21323300" y="149121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116687</xdr:rowOff>
    </xdr:from>
    <xdr:to>
      <xdr:col>107</xdr:col>
      <xdr:colOff>101600</xdr:colOff>
      <xdr:row>87</xdr:row>
      <xdr:rowOff>46837</xdr:rowOff>
    </xdr:to>
    <xdr:sp macro="" textlink="">
      <xdr:nvSpPr>
        <xdr:cNvPr id="628" name="楕円 627">
          <a:extLst>
            <a:ext uri="{FF2B5EF4-FFF2-40B4-BE49-F238E27FC236}">
              <a16:creationId xmlns:a16="http://schemas.microsoft.com/office/drawing/2014/main" id="{481BA278-DA56-4FDE-A5C1-F50160D37757}"/>
            </a:ext>
          </a:extLst>
        </xdr:cNvPr>
        <xdr:cNvSpPr/>
      </xdr:nvSpPr>
      <xdr:spPr>
        <a:xfrm>
          <a:off x="20383500" y="1486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167487</xdr:rowOff>
    </xdr:from>
    <xdr:to>
      <xdr:col>111</xdr:col>
      <xdr:colOff>177800</xdr:colOff>
      <xdr:row>86</xdr:row>
      <xdr:rowOff>167498</xdr:rowOff>
    </xdr:to>
    <xdr:cxnSp macro="">
      <xdr:nvCxnSpPr>
        <xdr:cNvPr id="629" name="直線コネクタ 628">
          <a:extLst>
            <a:ext uri="{FF2B5EF4-FFF2-40B4-BE49-F238E27FC236}">
              <a16:creationId xmlns:a16="http://schemas.microsoft.com/office/drawing/2014/main" id="{33F79223-7E1F-4083-9DE5-FF60D22B91B4}"/>
            </a:ext>
          </a:extLst>
        </xdr:cNvPr>
        <xdr:cNvCxnSpPr/>
      </xdr:nvCxnSpPr>
      <xdr:spPr>
        <a:xfrm>
          <a:off x="20434300" y="14912187"/>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116731</xdr:rowOff>
    </xdr:from>
    <xdr:to>
      <xdr:col>102</xdr:col>
      <xdr:colOff>165100</xdr:colOff>
      <xdr:row>87</xdr:row>
      <xdr:rowOff>46881</xdr:rowOff>
    </xdr:to>
    <xdr:sp macro="" textlink="">
      <xdr:nvSpPr>
        <xdr:cNvPr id="630" name="楕円 629">
          <a:extLst>
            <a:ext uri="{FF2B5EF4-FFF2-40B4-BE49-F238E27FC236}">
              <a16:creationId xmlns:a16="http://schemas.microsoft.com/office/drawing/2014/main" id="{AC576B8E-E5F7-4290-BD99-2955625B307D}"/>
            </a:ext>
          </a:extLst>
        </xdr:cNvPr>
        <xdr:cNvSpPr/>
      </xdr:nvSpPr>
      <xdr:spPr>
        <a:xfrm>
          <a:off x="19494500" y="148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167487</xdr:rowOff>
    </xdr:from>
    <xdr:to>
      <xdr:col>107</xdr:col>
      <xdr:colOff>50800</xdr:colOff>
      <xdr:row>86</xdr:row>
      <xdr:rowOff>167531</xdr:rowOff>
    </xdr:to>
    <xdr:cxnSp macro="">
      <xdr:nvCxnSpPr>
        <xdr:cNvPr id="631" name="直線コネクタ 630">
          <a:extLst>
            <a:ext uri="{FF2B5EF4-FFF2-40B4-BE49-F238E27FC236}">
              <a16:creationId xmlns:a16="http://schemas.microsoft.com/office/drawing/2014/main" id="{D9F3DD41-4AAC-4A51-851F-EC4ADD58C159}"/>
            </a:ext>
          </a:extLst>
        </xdr:cNvPr>
        <xdr:cNvCxnSpPr/>
      </xdr:nvCxnSpPr>
      <xdr:spPr>
        <a:xfrm flipV="1">
          <a:off x="19545300" y="14912187"/>
          <a:ext cx="8890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116731</xdr:rowOff>
    </xdr:from>
    <xdr:to>
      <xdr:col>98</xdr:col>
      <xdr:colOff>38100</xdr:colOff>
      <xdr:row>87</xdr:row>
      <xdr:rowOff>46881</xdr:rowOff>
    </xdr:to>
    <xdr:sp macro="" textlink="">
      <xdr:nvSpPr>
        <xdr:cNvPr id="632" name="楕円 631">
          <a:extLst>
            <a:ext uri="{FF2B5EF4-FFF2-40B4-BE49-F238E27FC236}">
              <a16:creationId xmlns:a16="http://schemas.microsoft.com/office/drawing/2014/main" id="{18271189-A6F1-4A7B-8C0B-6D7B47F77363}"/>
            </a:ext>
          </a:extLst>
        </xdr:cNvPr>
        <xdr:cNvSpPr/>
      </xdr:nvSpPr>
      <xdr:spPr>
        <a:xfrm>
          <a:off x="18605500" y="148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167531</xdr:rowOff>
    </xdr:from>
    <xdr:to>
      <xdr:col>102</xdr:col>
      <xdr:colOff>114300</xdr:colOff>
      <xdr:row>86</xdr:row>
      <xdr:rowOff>167531</xdr:rowOff>
    </xdr:to>
    <xdr:cxnSp macro="">
      <xdr:nvCxnSpPr>
        <xdr:cNvPr id="633" name="直線コネクタ 632">
          <a:extLst>
            <a:ext uri="{FF2B5EF4-FFF2-40B4-BE49-F238E27FC236}">
              <a16:creationId xmlns:a16="http://schemas.microsoft.com/office/drawing/2014/main" id="{8AAC6BDD-09F8-435E-899D-C8906045C925}"/>
            </a:ext>
          </a:extLst>
        </xdr:cNvPr>
        <xdr:cNvCxnSpPr/>
      </xdr:nvCxnSpPr>
      <xdr:spPr>
        <a:xfrm>
          <a:off x="18656300" y="149122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4" name="n_1aveValue【消防施設】&#10;一人当たり面積">
          <a:extLst>
            <a:ext uri="{FF2B5EF4-FFF2-40B4-BE49-F238E27FC236}">
              <a16:creationId xmlns:a16="http://schemas.microsoft.com/office/drawing/2014/main" id="{02750F44-C6EF-46CB-827A-975E6C2E385E}"/>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5" name="n_2aveValue【消防施設】&#10;一人当たり面積">
          <a:extLst>
            <a:ext uri="{FF2B5EF4-FFF2-40B4-BE49-F238E27FC236}">
              <a16:creationId xmlns:a16="http://schemas.microsoft.com/office/drawing/2014/main" id="{0F57F55B-21BE-4CB9-A231-F14C7F312C12}"/>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6" name="n_3aveValue【消防施設】&#10;一人当たり面積">
          <a:extLst>
            <a:ext uri="{FF2B5EF4-FFF2-40B4-BE49-F238E27FC236}">
              <a16:creationId xmlns:a16="http://schemas.microsoft.com/office/drawing/2014/main" id="{4CCCBA86-EC23-43C8-87B9-B44C2DE82EA2}"/>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7" name="n_4aveValue【消防施設】&#10;一人当たり面積">
          <a:extLst>
            <a:ext uri="{FF2B5EF4-FFF2-40B4-BE49-F238E27FC236}">
              <a16:creationId xmlns:a16="http://schemas.microsoft.com/office/drawing/2014/main" id="{61E40B22-AFDC-4324-8DDA-9FB8F26924BF}"/>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37975</xdr:rowOff>
    </xdr:from>
    <xdr:ext cx="469744" cy="259045"/>
    <xdr:sp macro="" textlink="">
      <xdr:nvSpPr>
        <xdr:cNvPr id="638" name="n_1mainValue【消防施設】&#10;一人当たり面積">
          <a:extLst>
            <a:ext uri="{FF2B5EF4-FFF2-40B4-BE49-F238E27FC236}">
              <a16:creationId xmlns:a16="http://schemas.microsoft.com/office/drawing/2014/main" id="{6C875C71-8D7A-4CC9-90F0-D82D4F388BC4}"/>
            </a:ext>
          </a:extLst>
        </xdr:cNvPr>
        <xdr:cNvSpPr txBox="1"/>
      </xdr:nvSpPr>
      <xdr:spPr>
        <a:xfrm>
          <a:off x="21075727" y="1495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37964</xdr:rowOff>
    </xdr:from>
    <xdr:ext cx="469744" cy="259045"/>
    <xdr:sp macro="" textlink="">
      <xdr:nvSpPr>
        <xdr:cNvPr id="639" name="n_2mainValue【消防施設】&#10;一人当たり面積">
          <a:extLst>
            <a:ext uri="{FF2B5EF4-FFF2-40B4-BE49-F238E27FC236}">
              <a16:creationId xmlns:a16="http://schemas.microsoft.com/office/drawing/2014/main" id="{798C30CE-49C0-468D-A323-D91EE722E68B}"/>
            </a:ext>
          </a:extLst>
        </xdr:cNvPr>
        <xdr:cNvSpPr txBox="1"/>
      </xdr:nvSpPr>
      <xdr:spPr>
        <a:xfrm>
          <a:off x="20199427" y="1495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38008</xdr:rowOff>
    </xdr:from>
    <xdr:ext cx="469744" cy="259045"/>
    <xdr:sp macro="" textlink="">
      <xdr:nvSpPr>
        <xdr:cNvPr id="640" name="n_3mainValue【消防施設】&#10;一人当たり面積">
          <a:extLst>
            <a:ext uri="{FF2B5EF4-FFF2-40B4-BE49-F238E27FC236}">
              <a16:creationId xmlns:a16="http://schemas.microsoft.com/office/drawing/2014/main" id="{55C11BAE-CF18-4A0E-ABE5-58A241C975C3}"/>
            </a:ext>
          </a:extLst>
        </xdr:cNvPr>
        <xdr:cNvSpPr txBox="1"/>
      </xdr:nvSpPr>
      <xdr:spPr>
        <a:xfrm>
          <a:off x="19310427" y="149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38008</xdr:rowOff>
    </xdr:from>
    <xdr:ext cx="469744" cy="259045"/>
    <xdr:sp macro="" textlink="">
      <xdr:nvSpPr>
        <xdr:cNvPr id="641" name="n_4mainValue【消防施設】&#10;一人当たり面積">
          <a:extLst>
            <a:ext uri="{FF2B5EF4-FFF2-40B4-BE49-F238E27FC236}">
              <a16:creationId xmlns:a16="http://schemas.microsoft.com/office/drawing/2014/main" id="{F3ADABCA-F26A-49BA-837D-A0F12C8E8581}"/>
            </a:ext>
          </a:extLst>
        </xdr:cNvPr>
        <xdr:cNvSpPr txBox="1"/>
      </xdr:nvSpPr>
      <xdr:spPr>
        <a:xfrm>
          <a:off x="18421427" y="149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2FAA24EE-DEFA-45A6-85F4-D3B133D8263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BE707195-5233-41B8-B2AA-0CBB4570EF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E1772585-13C5-4360-A577-69D7600948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89DA5A7-9060-4149-8036-79046A77462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29C69921-B31C-43D2-94E1-C6DA10B4DC7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E2E4259B-A955-43D9-AF22-746AF041CD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FEC4A5A-D605-4862-AE85-0B9234889B1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53C0F614-2D19-426E-85FD-811747DDD42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17D8009-F906-4839-86B5-007AB76487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E2F5EDD0-083E-45FE-AB50-0A5BD5987C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4BEC23C3-51AF-4469-9F1D-DDD5E5C54BD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2415E150-D1C7-454F-8A34-94639ACA304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2DCC1403-E545-4550-884A-9FBA6844F2B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B158CBCA-F21F-40E8-9289-CE63E935AAA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E1B4AE9A-0E71-45EC-9343-9ECC43DC2BA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EC1468E5-7830-40F0-AF8D-9C68DC063A8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17E1EBAC-1AC0-4B1D-8CC7-21D31B86A43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298F5D4F-1A2F-4ED1-A3A7-991DAAB54DA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84305BCE-2B6E-4435-A214-89FAAF1A697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5766C3E3-9B73-431D-9AF0-06EE5856F92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29D6C952-BC57-44A4-A994-DCE1B531F39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D5E57A3E-B783-4AA4-A4A0-3D684DAFC39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39CC94F3-82FE-4B8F-AC1E-8A1E5FFF976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4102C529-54F0-4D85-A460-23A200FBCD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C2B8582-AFBB-4531-A555-CA2EEE51516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7" name="直線コネクタ 666">
          <a:extLst>
            <a:ext uri="{FF2B5EF4-FFF2-40B4-BE49-F238E27FC236}">
              <a16:creationId xmlns:a16="http://schemas.microsoft.com/office/drawing/2014/main" id="{74A57222-356E-4E1B-B8D0-896B4992F7B2}"/>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8" name="【庁舎】&#10;有形固定資産減価償却率最小値テキスト">
          <a:extLst>
            <a:ext uri="{FF2B5EF4-FFF2-40B4-BE49-F238E27FC236}">
              <a16:creationId xmlns:a16="http://schemas.microsoft.com/office/drawing/2014/main" id="{5F58F139-7521-4D26-AE64-52362C715FB6}"/>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9" name="直線コネクタ 668">
          <a:extLst>
            <a:ext uri="{FF2B5EF4-FFF2-40B4-BE49-F238E27FC236}">
              <a16:creationId xmlns:a16="http://schemas.microsoft.com/office/drawing/2014/main" id="{4A737F9D-57F1-4855-8D7B-B03CEC8E3FF3}"/>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0" name="【庁舎】&#10;有形固定資産減価償却率最大値テキスト">
          <a:extLst>
            <a:ext uri="{FF2B5EF4-FFF2-40B4-BE49-F238E27FC236}">
              <a16:creationId xmlns:a16="http://schemas.microsoft.com/office/drawing/2014/main" id="{088A240E-7457-43C6-8BA4-9400345B835B}"/>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1" name="直線コネクタ 670">
          <a:extLst>
            <a:ext uri="{FF2B5EF4-FFF2-40B4-BE49-F238E27FC236}">
              <a16:creationId xmlns:a16="http://schemas.microsoft.com/office/drawing/2014/main" id="{7964F520-CE7E-4BDC-B12B-B31DE2B6CBED}"/>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475B200C-F671-4143-8D49-D008B27829C2}"/>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865186EC-AE98-4FEB-A306-F5A5C935489E}"/>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42D98484-BEA8-476D-AACB-5CF8F2AF1D69}"/>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45F5898A-AD98-4DEE-B4FB-D43F134D659F}"/>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6" name="フローチャート: 判断 675">
          <a:extLst>
            <a:ext uri="{FF2B5EF4-FFF2-40B4-BE49-F238E27FC236}">
              <a16:creationId xmlns:a16="http://schemas.microsoft.com/office/drawing/2014/main" id="{94AF6F5D-488A-420A-8A2B-424DA9967D5B}"/>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7" name="フローチャート: 判断 676">
          <a:extLst>
            <a:ext uri="{FF2B5EF4-FFF2-40B4-BE49-F238E27FC236}">
              <a16:creationId xmlns:a16="http://schemas.microsoft.com/office/drawing/2014/main" id="{1C94AFDC-13BA-4520-A9D9-2C2808AFE197}"/>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3EC9D5A-7FB1-420B-9C67-B82685CB8BB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58E1F13-AF17-4D7F-801A-7F82F7E759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B9FEC97-54EE-43F7-863C-7F57F1588EF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00C6AF0-7A2D-43F1-B0E6-9730FCA5BB1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7EFECAC-78E6-4479-89B7-A7DBECF7DA7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113574</xdr:rowOff>
    </xdr:from>
    <xdr:to>
      <xdr:col>85</xdr:col>
      <xdr:colOff>177800</xdr:colOff>
      <xdr:row>106</xdr:row>
      <xdr:rowOff>43724</xdr:rowOff>
    </xdr:to>
    <xdr:sp macro="" textlink="">
      <xdr:nvSpPr>
        <xdr:cNvPr id="683" name="楕円 682">
          <a:extLst>
            <a:ext uri="{FF2B5EF4-FFF2-40B4-BE49-F238E27FC236}">
              <a16:creationId xmlns:a16="http://schemas.microsoft.com/office/drawing/2014/main" id="{F5EA1291-F1BC-4C9D-A18B-CBEF3E6CCED7}"/>
            </a:ext>
          </a:extLst>
        </xdr:cNvPr>
        <xdr:cNvSpPr/>
      </xdr:nvSpPr>
      <xdr:spPr>
        <a:xfrm>
          <a:off x="162687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92001</xdr:rowOff>
    </xdr:from>
    <xdr:ext cx="405111" cy="259045"/>
    <xdr:sp macro="" textlink="">
      <xdr:nvSpPr>
        <xdr:cNvPr id="684" name="【庁舎】&#10;有形固定資産減価償却率該当値テキスト">
          <a:extLst>
            <a:ext uri="{FF2B5EF4-FFF2-40B4-BE49-F238E27FC236}">
              <a16:creationId xmlns:a16="http://schemas.microsoft.com/office/drawing/2014/main" id="{E88062C5-C193-41B5-A559-3BA9AC77E882}"/>
            </a:ext>
          </a:extLst>
        </xdr:cNvPr>
        <xdr:cNvSpPr txBox="1"/>
      </xdr:nvSpPr>
      <xdr:spPr>
        <a:xfrm>
          <a:off x="16357600"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74386</xdr:rowOff>
    </xdr:from>
    <xdr:to>
      <xdr:col>81</xdr:col>
      <xdr:colOff>101600</xdr:colOff>
      <xdr:row>106</xdr:row>
      <xdr:rowOff>4536</xdr:rowOff>
    </xdr:to>
    <xdr:sp macro="" textlink="">
      <xdr:nvSpPr>
        <xdr:cNvPr id="685" name="楕円 684">
          <a:extLst>
            <a:ext uri="{FF2B5EF4-FFF2-40B4-BE49-F238E27FC236}">
              <a16:creationId xmlns:a16="http://schemas.microsoft.com/office/drawing/2014/main" id="{5DDA4B5A-21DA-4D09-8CFA-548C68DDB1B7}"/>
            </a:ext>
          </a:extLst>
        </xdr:cNvPr>
        <xdr:cNvSpPr/>
      </xdr:nvSpPr>
      <xdr:spPr>
        <a:xfrm>
          <a:off x="15430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125186</xdr:rowOff>
    </xdr:from>
    <xdr:to>
      <xdr:col>85</xdr:col>
      <xdr:colOff>127000</xdr:colOff>
      <xdr:row>105</xdr:row>
      <xdr:rowOff>164374</xdr:rowOff>
    </xdr:to>
    <xdr:cxnSp macro="">
      <xdr:nvCxnSpPr>
        <xdr:cNvPr id="686" name="直線コネクタ 685">
          <a:extLst>
            <a:ext uri="{FF2B5EF4-FFF2-40B4-BE49-F238E27FC236}">
              <a16:creationId xmlns:a16="http://schemas.microsoft.com/office/drawing/2014/main" id="{D68D15C8-E28A-4725-98D2-6933A6FD9ACC}"/>
            </a:ext>
          </a:extLst>
        </xdr:cNvPr>
        <xdr:cNvCxnSpPr/>
      </xdr:nvCxnSpPr>
      <xdr:spPr>
        <a:xfrm>
          <a:off x="15481300" y="1812743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105411</xdr:rowOff>
    </xdr:from>
    <xdr:to>
      <xdr:col>76</xdr:col>
      <xdr:colOff>165100</xdr:colOff>
      <xdr:row>106</xdr:row>
      <xdr:rowOff>35561</xdr:rowOff>
    </xdr:to>
    <xdr:sp macro="" textlink="">
      <xdr:nvSpPr>
        <xdr:cNvPr id="687" name="楕円 686">
          <a:extLst>
            <a:ext uri="{FF2B5EF4-FFF2-40B4-BE49-F238E27FC236}">
              <a16:creationId xmlns:a16="http://schemas.microsoft.com/office/drawing/2014/main" id="{61963F63-D0CD-45B6-9373-A1D224E72388}"/>
            </a:ext>
          </a:extLst>
        </xdr:cNvPr>
        <xdr:cNvSpPr/>
      </xdr:nvSpPr>
      <xdr:spPr>
        <a:xfrm>
          <a:off x="14541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125186</xdr:rowOff>
    </xdr:from>
    <xdr:to>
      <xdr:col>81</xdr:col>
      <xdr:colOff>50800</xdr:colOff>
      <xdr:row>105</xdr:row>
      <xdr:rowOff>156211</xdr:rowOff>
    </xdr:to>
    <xdr:cxnSp macro="">
      <xdr:nvCxnSpPr>
        <xdr:cNvPr id="688" name="直線コネクタ 687">
          <a:extLst>
            <a:ext uri="{FF2B5EF4-FFF2-40B4-BE49-F238E27FC236}">
              <a16:creationId xmlns:a16="http://schemas.microsoft.com/office/drawing/2014/main" id="{B287E19C-41B0-4F6A-94B1-130D1B94BF23}"/>
            </a:ext>
          </a:extLst>
        </xdr:cNvPr>
        <xdr:cNvCxnSpPr/>
      </xdr:nvCxnSpPr>
      <xdr:spPr>
        <a:xfrm flipV="1">
          <a:off x="14592300" y="18127436"/>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69487</xdr:rowOff>
    </xdr:from>
    <xdr:to>
      <xdr:col>72</xdr:col>
      <xdr:colOff>38100</xdr:colOff>
      <xdr:row>105</xdr:row>
      <xdr:rowOff>171087</xdr:rowOff>
    </xdr:to>
    <xdr:sp macro="" textlink="">
      <xdr:nvSpPr>
        <xdr:cNvPr id="689" name="楕円 688">
          <a:extLst>
            <a:ext uri="{FF2B5EF4-FFF2-40B4-BE49-F238E27FC236}">
              <a16:creationId xmlns:a16="http://schemas.microsoft.com/office/drawing/2014/main" id="{59A41AA9-FC22-4A06-801C-092432DFABBF}"/>
            </a:ext>
          </a:extLst>
        </xdr:cNvPr>
        <xdr:cNvSpPr/>
      </xdr:nvSpPr>
      <xdr:spPr>
        <a:xfrm>
          <a:off x="13652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120287</xdr:rowOff>
    </xdr:from>
    <xdr:to>
      <xdr:col>76</xdr:col>
      <xdr:colOff>114300</xdr:colOff>
      <xdr:row>105</xdr:row>
      <xdr:rowOff>156211</xdr:rowOff>
    </xdr:to>
    <xdr:cxnSp macro="">
      <xdr:nvCxnSpPr>
        <xdr:cNvPr id="690" name="直線コネクタ 689">
          <a:extLst>
            <a:ext uri="{FF2B5EF4-FFF2-40B4-BE49-F238E27FC236}">
              <a16:creationId xmlns:a16="http://schemas.microsoft.com/office/drawing/2014/main" id="{636FFE00-120A-49F2-8F47-9B995B005A51}"/>
            </a:ext>
          </a:extLst>
        </xdr:cNvPr>
        <xdr:cNvCxnSpPr/>
      </xdr:nvCxnSpPr>
      <xdr:spPr>
        <a:xfrm>
          <a:off x="13703300" y="1812253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31931</xdr:rowOff>
    </xdr:from>
    <xdr:to>
      <xdr:col>67</xdr:col>
      <xdr:colOff>101600</xdr:colOff>
      <xdr:row>105</xdr:row>
      <xdr:rowOff>133531</xdr:rowOff>
    </xdr:to>
    <xdr:sp macro="" textlink="">
      <xdr:nvSpPr>
        <xdr:cNvPr id="691" name="楕円 690">
          <a:extLst>
            <a:ext uri="{FF2B5EF4-FFF2-40B4-BE49-F238E27FC236}">
              <a16:creationId xmlns:a16="http://schemas.microsoft.com/office/drawing/2014/main" id="{29F739DD-E08B-4E8C-A3C5-4BA523D835C4}"/>
            </a:ext>
          </a:extLst>
        </xdr:cNvPr>
        <xdr:cNvSpPr/>
      </xdr:nvSpPr>
      <xdr:spPr>
        <a:xfrm>
          <a:off x="12763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82731</xdr:rowOff>
    </xdr:from>
    <xdr:to>
      <xdr:col>71</xdr:col>
      <xdr:colOff>177800</xdr:colOff>
      <xdr:row>105</xdr:row>
      <xdr:rowOff>120287</xdr:rowOff>
    </xdr:to>
    <xdr:cxnSp macro="">
      <xdr:nvCxnSpPr>
        <xdr:cNvPr id="692" name="直線コネクタ 691">
          <a:extLst>
            <a:ext uri="{FF2B5EF4-FFF2-40B4-BE49-F238E27FC236}">
              <a16:creationId xmlns:a16="http://schemas.microsoft.com/office/drawing/2014/main" id="{E7A9F123-7087-45A4-8F6C-C062EBBED08A}"/>
            </a:ext>
          </a:extLst>
        </xdr:cNvPr>
        <xdr:cNvCxnSpPr/>
      </xdr:nvCxnSpPr>
      <xdr:spPr>
        <a:xfrm>
          <a:off x="12814300" y="1808498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3" name="n_1aveValue【庁舎】&#10;有形固定資産減価償却率">
          <a:extLst>
            <a:ext uri="{FF2B5EF4-FFF2-40B4-BE49-F238E27FC236}">
              <a16:creationId xmlns:a16="http://schemas.microsoft.com/office/drawing/2014/main" id="{DC205B28-CC0B-4EC4-93F7-F9980010A49B}"/>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4" name="n_2aveValue【庁舎】&#10;有形固定資産減価償却率">
          <a:extLst>
            <a:ext uri="{FF2B5EF4-FFF2-40B4-BE49-F238E27FC236}">
              <a16:creationId xmlns:a16="http://schemas.microsoft.com/office/drawing/2014/main" id="{D369A1BB-F6A6-4488-B49B-67A76D3C7774}"/>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5" name="n_3aveValue【庁舎】&#10;有形固定資産減価償却率">
          <a:extLst>
            <a:ext uri="{FF2B5EF4-FFF2-40B4-BE49-F238E27FC236}">
              <a16:creationId xmlns:a16="http://schemas.microsoft.com/office/drawing/2014/main" id="{6E6950CC-1B65-4702-8DC5-080B907EC737}"/>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6" name="n_4aveValue【庁舎】&#10;有形固定資産減価償却率">
          <a:extLst>
            <a:ext uri="{FF2B5EF4-FFF2-40B4-BE49-F238E27FC236}">
              <a16:creationId xmlns:a16="http://schemas.microsoft.com/office/drawing/2014/main" id="{921F7D9E-A7EB-4617-B79A-EDC1CE34B496}"/>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167113</xdr:rowOff>
    </xdr:from>
    <xdr:ext cx="405111" cy="259045"/>
    <xdr:sp macro="" textlink="">
      <xdr:nvSpPr>
        <xdr:cNvPr id="697" name="n_1mainValue【庁舎】&#10;有形固定資産減価償却率">
          <a:extLst>
            <a:ext uri="{FF2B5EF4-FFF2-40B4-BE49-F238E27FC236}">
              <a16:creationId xmlns:a16="http://schemas.microsoft.com/office/drawing/2014/main" id="{FC4B65E5-4B2D-40E1-932D-B1834FEA0E87}"/>
            </a:ext>
          </a:extLst>
        </xdr:cNvPr>
        <xdr:cNvSpPr txBox="1"/>
      </xdr:nvSpPr>
      <xdr:spPr>
        <a:xfrm>
          <a:off x="152660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26688</xdr:rowOff>
    </xdr:from>
    <xdr:ext cx="405111" cy="259045"/>
    <xdr:sp macro="" textlink="">
      <xdr:nvSpPr>
        <xdr:cNvPr id="698" name="n_2mainValue【庁舎】&#10;有形固定資産減価償却率">
          <a:extLst>
            <a:ext uri="{FF2B5EF4-FFF2-40B4-BE49-F238E27FC236}">
              <a16:creationId xmlns:a16="http://schemas.microsoft.com/office/drawing/2014/main" id="{55631B5F-B9BF-4544-98B2-F4B7F8632184}"/>
            </a:ext>
          </a:extLst>
        </xdr:cNvPr>
        <xdr:cNvSpPr txBox="1"/>
      </xdr:nvSpPr>
      <xdr:spPr>
        <a:xfrm>
          <a:off x="14389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162214</xdr:rowOff>
    </xdr:from>
    <xdr:ext cx="405111" cy="259045"/>
    <xdr:sp macro="" textlink="">
      <xdr:nvSpPr>
        <xdr:cNvPr id="699" name="n_3mainValue【庁舎】&#10;有形固定資産減価償却率">
          <a:extLst>
            <a:ext uri="{FF2B5EF4-FFF2-40B4-BE49-F238E27FC236}">
              <a16:creationId xmlns:a16="http://schemas.microsoft.com/office/drawing/2014/main" id="{F3D43438-8729-4A80-81B0-8158F06DABC8}"/>
            </a:ext>
          </a:extLst>
        </xdr:cNvPr>
        <xdr:cNvSpPr txBox="1"/>
      </xdr:nvSpPr>
      <xdr:spPr>
        <a:xfrm>
          <a:off x="13500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124658</xdr:rowOff>
    </xdr:from>
    <xdr:ext cx="405111" cy="259045"/>
    <xdr:sp macro="" textlink="">
      <xdr:nvSpPr>
        <xdr:cNvPr id="700" name="n_4mainValue【庁舎】&#10;有形固定資産減価償却率">
          <a:extLst>
            <a:ext uri="{FF2B5EF4-FFF2-40B4-BE49-F238E27FC236}">
              <a16:creationId xmlns:a16="http://schemas.microsoft.com/office/drawing/2014/main" id="{3FACA120-D309-4BB3-89B1-BE80ECBD36A9}"/>
            </a:ext>
          </a:extLst>
        </xdr:cNvPr>
        <xdr:cNvSpPr txBox="1"/>
      </xdr:nvSpPr>
      <xdr:spPr>
        <a:xfrm>
          <a:off x="12611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20C516ED-648F-4C9C-A786-F1C575D7DC5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538803FE-8635-446A-9808-EB86F5F45C5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D9E5CD6C-4094-487F-9761-7C1DB6E0023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9F7B3F5-4AC0-4DD8-9E03-3A68F36E4E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0113686-8AAE-4452-B8DF-075CFF5E130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E630FA86-8174-4AD7-B8FE-3DD57F22ECE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F209193C-D15B-4336-AA38-413CEB0522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938763F5-E7AA-4BDD-8404-A399D8268D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D2677BAD-C8C7-407C-AB13-9ADBC2C9F22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22ED7556-1A28-46FC-AA7F-01294EC07E0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4DF0E993-3A44-46F9-8811-13AF7BBF262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1EEA25D3-46AE-4320-8B22-15A9DA7F830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7BF55112-081D-4AE9-84B6-C80CC82AB05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4DE28E8A-9110-47A7-A9F7-55634A8BF94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B17855F6-1FCE-40FC-B80C-D421546AC2B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FE938C2E-1720-4BA3-B521-07751756913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BF15CC9C-67A5-451F-93B5-58BCED89F4B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9686AAA5-931B-42EA-998C-D0DDC42762B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274B26DE-43E7-4387-8472-C89C69FA24F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0E4BC61D-C49C-42FA-84DD-383923CB992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8060437B-5CDB-435A-830E-F1538FE9233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A3F766EA-A1F0-415C-BE8C-228128E2A33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A4006DF4-ED12-4910-90DA-6DC432A7323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5F92D582-1170-46B0-918B-B5E53DD3DA1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5" name="直線コネクタ 724">
          <a:extLst>
            <a:ext uri="{FF2B5EF4-FFF2-40B4-BE49-F238E27FC236}">
              <a16:creationId xmlns:a16="http://schemas.microsoft.com/office/drawing/2014/main" id="{4951069B-1578-425D-B4C9-087F532574C4}"/>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6" name="【庁舎】&#10;一人当たり面積最小値テキスト">
          <a:extLst>
            <a:ext uri="{FF2B5EF4-FFF2-40B4-BE49-F238E27FC236}">
              <a16:creationId xmlns:a16="http://schemas.microsoft.com/office/drawing/2014/main" id="{B56E9B97-FDFB-45B4-B76E-75BDEC455B31}"/>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7" name="直線コネクタ 726">
          <a:extLst>
            <a:ext uri="{FF2B5EF4-FFF2-40B4-BE49-F238E27FC236}">
              <a16:creationId xmlns:a16="http://schemas.microsoft.com/office/drawing/2014/main" id="{E350FDBF-1EFB-4166-A2C1-23E48D880358}"/>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8" name="【庁舎】&#10;一人当たり面積最大値テキスト">
          <a:extLst>
            <a:ext uri="{FF2B5EF4-FFF2-40B4-BE49-F238E27FC236}">
              <a16:creationId xmlns:a16="http://schemas.microsoft.com/office/drawing/2014/main" id="{EC91AECA-E4ED-4A39-AD87-3C42F4BA17FD}"/>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9" name="直線コネクタ 728">
          <a:extLst>
            <a:ext uri="{FF2B5EF4-FFF2-40B4-BE49-F238E27FC236}">
              <a16:creationId xmlns:a16="http://schemas.microsoft.com/office/drawing/2014/main" id="{7D50C799-823A-4E9B-9D83-018218F998D9}"/>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0" name="【庁舎】&#10;一人当たり面積平均値テキスト">
          <a:extLst>
            <a:ext uri="{FF2B5EF4-FFF2-40B4-BE49-F238E27FC236}">
              <a16:creationId xmlns:a16="http://schemas.microsoft.com/office/drawing/2014/main" id="{60DD79EA-B36D-407F-9816-D687B82E166A}"/>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1" name="フローチャート: 判断 730">
          <a:extLst>
            <a:ext uri="{FF2B5EF4-FFF2-40B4-BE49-F238E27FC236}">
              <a16:creationId xmlns:a16="http://schemas.microsoft.com/office/drawing/2014/main" id="{91768E90-7910-4184-813A-EEA98EF60DAC}"/>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2" name="フローチャート: 判断 731">
          <a:extLst>
            <a:ext uri="{FF2B5EF4-FFF2-40B4-BE49-F238E27FC236}">
              <a16:creationId xmlns:a16="http://schemas.microsoft.com/office/drawing/2014/main" id="{98BC9E65-9EFC-4601-9F67-4EA77A4F45E1}"/>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3" name="フローチャート: 判断 732">
          <a:extLst>
            <a:ext uri="{FF2B5EF4-FFF2-40B4-BE49-F238E27FC236}">
              <a16:creationId xmlns:a16="http://schemas.microsoft.com/office/drawing/2014/main" id="{9BDDC19A-1E77-42B4-A5A1-4D10A6BD1C52}"/>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4" name="フローチャート: 判断 733">
          <a:extLst>
            <a:ext uri="{FF2B5EF4-FFF2-40B4-BE49-F238E27FC236}">
              <a16:creationId xmlns:a16="http://schemas.microsoft.com/office/drawing/2014/main" id="{285F28F3-623E-4B8B-91EC-9AC78CE83CEA}"/>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5" name="フローチャート: 判断 734">
          <a:extLst>
            <a:ext uri="{FF2B5EF4-FFF2-40B4-BE49-F238E27FC236}">
              <a16:creationId xmlns:a16="http://schemas.microsoft.com/office/drawing/2014/main" id="{9B675CFF-CE12-4F14-A647-E7A6FC42AAAB}"/>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C043B40-592E-4D84-9275-4ABCF818628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AB8362C-DB60-4CD7-8590-514480F1F4A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F3FD64E-6BE0-4BB8-9FB5-C223D28048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20328A88-ABCE-49A5-A7C7-ED9F8EF333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1E4F922-A5B2-4C2A-8A40-07321F1C380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124461</xdr:rowOff>
    </xdr:from>
    <xdr:to>
      <xdr:col>116</xdr:col>
      <xdr:colOff>114300</xdr:colOff>
      <xdr:row>108</xdr:row>
      <xdr:rowOff>54611</xdr:rowOff>
    </xdr:to>
    <xdr:sp macro="" textlink="">
      <xdr:nvSpPr>
        <xdr:cNvPr id="741" name="楕円 740">
          <a:extLst>
            <a:ext uri="{FF2B5EF4-FFF2-40B4-BE49-F238E27FC236}">
              <a16:creationId xmlns:a16="http://schemas.microsoft.com/office/drawing/2014/main" id="{42B5C30D-250F-43A5-8967-82840F1AB78E}"/>
            </a:ext>
          </a:extLst>
        </xdr:cNvPr>
        <xdr:cNvSpPr/>
      </xdr:nvSpPr>
      <xdr:spPr>
        <a:xfrm>
          <a:off x="221107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102888</xdr:rowOff>
    </xdr:from>
    <xdr:ext cx="469744" cy="259045"/>
    <xdr:sp macro="" textlink="">
      <xdr:nvSpPr>
        <xdr:cNvPr id="742" name="【庁舎】&#10;一人当たり面積該当値テキスト">
          <a:extLst>
            <a:ext uri="{FF2B5EF4-FFF2-40B4-BE49-F238E27FC236}">
              <a16:creationId xmlns:a16="http://schemas.microsoft.com/office/drawing/2014/main" id="{B28C370E-5D75-4318-A412-E63342814ECF}"/>
            </a:ext>
          </a:extLst>
        </xdr:cNvPr>
        <xdr:cNvSpPr txBox="1"/>
      </xdr:nvSpPr>
      <xdr:spPr>
        <a:xfrm>
          <a:off x="22199600"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127000</xdr:rowOff>
    </xdr:from>
    <xdr:to>
      <xdr:col>112</xdr:col>
      <xdr:colOff>38100</xdr:colOff>
      <xdr:row>108</xdr:row>
      <xdr:rowOff>57150</xdr:rowOff>
    </xdr:to>
    <xdr:sp macro="" textlink="">
      <xdr:nvSpPr>
        <xdr:cNvPr id="743" name="楕円 742">
          <a:extLst>
            <a:ext uri="{FF2B5EF4-FFF2-40B4-BE49-F238E27FC236}">
              <a16:creationId xmlns:a16="http://schemas.microsoft.com/office/drawing/2014/main" id="{50D94D55-1642-414C-887F-840D5A468067}"/>
            </a:ext>
          </a:extLst>
        </xdr:cNvPr>
        <xdr:cNvSpPr/>
      </xdr:nvSpPr>
      <xdr:spPr>
        <a:xfrm>
          <a:off x="21272500" y="184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3811</xdr:rowOff>
    </xdr:from>
    <xdr:to>
      <xdr:col>116</xdr:col>
      <xdr:colOff>63500</xdr:colOff>
      <xdr:row>108</xdr:row>
      <xdr:rowOff>6350</xdr:rowOff>
    </xdr:to>
    <xdr:cxnSp macro="">
      <xdr:nvCxnSpPr>
        <xdr:cNvPr id="744" name="直線コネクタ 743">
          <a:extLst>
            <a:ext uri="{FF2B5EF4-FFF2-40B4-BE49-F238E27FC236}">
              <a16:creationId xmlns:a16="http://schemas.microsoft.com/office/drawing/2014/main" id="{84895C4A-1D52-459F-BA08-9C12AEE0DE2C}"/>
            </a:ext>
          </a:extLst>
        </xdr:cNvPr>
        <xdr:cNvCxnSpPr/>
      </xdr:nvCxnSpPr>
      <xdr:spPr>
        <a:xfrm flipV="1">
          <a:off x="21323300" y="18520411"/>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124461</xdr:rowOff>
    </xdr:from>
    <xdr:to>
      <xdr:col>107</xdr:col>
      <xdr:colOff>101600</xdr:colOff>
      <xdr:row>108</xdr:row>
      <xdr:rowOff>54611</xdr:rowOff>
    </xdr:to>
    <xdr:sp macro="" textlink="">
      <xdr:nvSpPr>
        <xdr:cNvPr id="745" name="楕円 744">
          <a:extLst>
            <a:ext uri="{FF2B5EF4-FFF2-40B4-BE49-F238E27FC236}">
              <a16:creationId xmlns:a16="http://schemas.microsoft.com/office/drawing/2014/main" id="{9B3D4DD2-0555-478E-AEF4-85A93B57F41B}"/>
            </a:ext>
          </a:extLst>
        </xdr:cNvPr>
        <xdr:cNvSpPr/>
      </xdr:nvSpPr>
      <xdr:spPr>
        <a:xfrm>
          <a:off x="20383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3811</xdr:rowOff>
    </xdr:from>
    <xdr:to>
      <xdr:col>111</xdr:col>
      <xdr:colOff>177800</xdr:colOff>
      <xdr:row>108</xdr:row>
      <xdr:rowOff>6350</xdr:rowOff>
    </xdr:to>
    <xdr:cxnSp macro="">
      <xdr:nvCxnSpPr>
        <xdr:cNvPr id="746" name="直線コネクタ 745">
          <a:extLst>
            <a:ext uri="{FF2B5EF4-FFF2-40B4-BE49-F238E27FC236}">
              <a16:creationId xmlns:a16="http://schemas.microsoft.com/office/drawing/2014/main" id="{B2AF7FE3-B29D-4E4C-9184-5699EEAE138C}"/>
            </a:ext>
          </a:extLst>
        </xdr:cNvPr>
        <xdr:cNvCxnSpPr/>
      </xdr:nvCxnSpPr>
      <xdr:spPr>
        <a:xfrm>
          <a:off x="20434300" y="185204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124461</xdr:rowOff>
    </xdr:from>
    <xdr:to>
      <xdr:col>102</xdr:col>
      <xdr:colOff>165100</xdr:colOff>
      <xdr:row>108</xdr:row>
      <xdr:rowOff>54611</xdr:rowOff>
    </xdr:to>
    <xdr:sp macro="" textlink="">
      <xdr:nvSpPr>
        <xdr:cNvPr id="747" name="楕円 746">
          <a:extLst>
            <a:ext uri="{FF2B5EF4-FFF2-40B4-BE49-F238E27FC236}">
              <a16:creationId xmlns:a16="http://schemas.microsoft.com/office/drawing/2014/main" id="{F7814D50-7C33-4846-981D-B92D41329EAA}"/>
            </a:ext>
          </a:extLst>
        </xdr:cNvPr>
        <xdr:cNvSpPr/>
      </xdr:nvSpPr>
      <xdr:spPr>
        <a:xfrm>
          <a:off x="19494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3811</xdr:rowOff>
    </xdr:from>
    <xdr:to>
      <xdr:col>107</xdr:col>
      <xdr:colOff>50800</xdr:colOff>
      <xdr:row>108</xdr:row>
      <xdr:rowOff>3811</xdr:rowOff>
    </xdr:to>
    <xdr:cxnSp macro="">
      <xdr:nvCxnSpPr>
        <xdr:cNvPr id="748" name="直線コネクタ 747">
          <a:extLst>
            <a:ext uri="{FF2B5EF4-FFF2-40B4-BE49-F238E27FC236}">
              <a16:creationId xmlns:a16="http://schemas.microsoft.com/office/drawing/2014/main" id="{22EB3395-D6E5-4171-9102-67EF65314817}"/>
            </a:ext>
          </a:extLst>
        </xdr:cNvPr>
        <xdr:cNvCxnSpPr/>
      </xdr:nvCxnSpPr>
      <xdr:spPr>
        <a:xfrm>
          <a:off x="19545300" y="18520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123189</xdr:rowOff>
    </xdr:from>
    <xdr:to>
      <xdr:col>98</xdr:col>
      <xdr:colOff>38100</xdr:colOff>
      <xdr:row>108</xdr:row>
      <xdr:rowOff>53339</xdr:rowOff>
    </xdr:to>
    <xdr:sp macro="" textlink="">
      <xdr:nvSpPr>
        <xdr:cNvPr id="749" name="楕円 748">
          <a:extLst>
            <a:ext uri="{FF2B5EF4-FFF2-40B4-BE49-F238E27FC236}">
              <a16:creationId xmlns:a16="http://schemas.microsoft.com/office/drawing/2014/main" id="{81DB433C-B9C1-4400-8361-DEC04B8FB00D}"/>
            </a:ext>
          </a:extLst>
        </xdr:cNvPr>
        <xdr:cNvSpPr/>
      </xdr:nvSpPr>
      <xdr:spPr>
        <a:xfrm>
          <a:off x="18605500" y="184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2539</xdr:rowOff>
    </xdr:from>
    <xdr:to>
      <xdr:col>102</xdr:col>
      <xdr:colOff>114300</xdr:colOff>
      <xdr:row>108</xdr:row>
      <xdr:rowOff>3811</xdr:rowOff>
    </xdr:to>
    <xdr:cxnSp macro="">
      <xdr:nvCxnSpPr>
        <xdr:cNvPr id="750" name="直線コネクタ 749">
          <a:extLst>
            <a:ext uri="{FF2B5EF4-FFF2-40B4-BE49-F238E27FC236}">
              <a16:creationId xmlns:a16="http://schemas.microsoft.com/office/drawing/2014/main" id="{FF916A2F-4BA3-49B4-AF96-94BF57D26CC8}"/>
            </a:ext>
          </a:extLst>
        </xdr:cNvPr>
        <xdr:cNvCxnSpPr/>
      </xdr:nvCxnSpPr>
      <xdr:spPr>
        <a:xfrm>
          <a:off x="18656300" y="185191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1" name="n_1aveValue【庁舎】&#10;一人当たり面積">
          <a:extLst>
            <a:ext uri="{FF2B5EF4-FFF2-40B4-BE49-F238E27FC236}">
              <a16:creationId xmlns:a16="http://schemas.microsoft.com/office/drawing/2014/main" id="{463AC1A3-EAB5-425F-9901-2CB10AE15697}"/>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2" name="n_2aveValue【庁舎】&#10;一人当たり面積">
          <a:extLst>
            <a:ext uri="{FF2B5EF4-FFF2-40B4-BE49-F238E27FC236}">
              <a16:creationId xmlns:a16="http://schemas.microsoft.com/office/drawing/2014/main" id="{AEE738F6-1BDE-4264-A556-C9A707452215}"/>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3" name="n_3aveValue【庁舎】&#10;一人当たり面積">
          <a:extLst>
            <a:ext uri="{FF2B5EF4-FFF2-40B4-BE49-F238E27FC236}">
              <a16:creationId xmlns:a16="http://schemas.microsoft.com/office/drawing/2014/main" id="{ADF7445B-792D-4EEF-ACE8-FF3E010DA6F8}"/>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4" name="n_4aveValue【庁舎】&#10;一人当たり面積">
          <a:extLst>
            <a:ext uri="{FF2B5EF4-FFF2-40B4-BE49-F238E27FC236}">
              <a16:creationId xmlns:a16="http://schemas.microsoft.com/office/drawing/2014/main" id="{DF9E0F2A-98E8-4678-B9BA-9DD3D297CEF1}"/>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48277</xdr:rowOff>
    </xdr:from>
    <xdr:ext cx="469744" cy="259045"/>
    <xdr:sp macro="" textlink="">
      <xdr:nvSpPr>
        <xdr:cNvPr id="755" name="n_1mainValue【庁舎】&#10;一人当たり面積">
          <a:extLst>
            <a:ext uri="{FF2B5EF4-FFF2-40B4-BE49-F238E27FC236}">
              <a16:creationId xmlns:a16="http://schemas.microsoft.com/office/drawing/2014/main" id="{E2124586-3567-4FE6-B5A3-0B6FDAB1FCA2}"/>
            </a:ext>
          </a:extLst>
        </xdr:cNvPr>
        <xdr:cNvSpPr txBox="1"/>
      </xdr:nvSpPr>
      <xdr:spPr>
        <a:xfrm>
          <a:off x="21075727" y="185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45738</xdr:rowOff>
    </xdr:from>
    <xdr:ext cx="469744" cy="259045"/>
    <xdr:sp macro="" textlink="">
      <xdr:nvSpPr>
        <xdr:cNvPr id="756" name="n_2mainValue【庁舎】&#10;一人当たり面積">
          <a:extLst>
            <a:ext uri="{FF2B5EF4-FFF2-40B4-BE49-F238E27FC236}">
              <a16:creationId xmlns:a16="http://schemas.microsoft.com/office/drawing/2014/main" id="{219167A7-27C7-43D9-A35C-7C51A9CEE3F6}"/>
            </a:ext>
          </a:extLst>
        </xdr:cNvPr>
        <xdr:cNvSpPr txBox="1"/>
      </xdr:nvSpPr>
      <xdr:spPr>
        <a:xfrm>
          <a:off x="20199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45738</xdr:rowOff>
    </xdr:from>
    <xdr:ext cx="469744" cy="259045"/>
    <xdr:sp macro="" textlink="">
      <xdr:nvSpPr>
        <xdr:cNvPr id="757" name="n_3mainValue【庁舎】&#10;一人当たり面積">
          <a:extLst>
            <a:ext uri="{FF2B5EF4-FFF2-40B4-BE49-F238E27FC236}">
              <a16:creationId xmlns:a16="http://schemas.microsoft.com/office/drawing/2014/main" id="{A85DECC1-830C-4078-8AFB-A2E3A1DDC74E}"/>
            </a:ext>
          </a:extLst>
        </xdr:cNvPr>
        <xdr:cNvSpPr txBox="1"/>
      </xdr:nvSpPr>
      <xdr:spPr>
        <a:xfrm>
          <a:off x="19310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44466</xdr:rowOff>
    </xdr:from>
    <xdr:ext cx="469744" cy="259045"/>
    <xdr:sp macro="" textlink="">
      <xdr:nvSpPr>
        <xdr:cNvPr id="758" name="n_4mainValue【庁舎】&#10;一人当たり面積">
          <a:extLst>
            <a:ext uri="{FF2B5EF4-FFF2-40B4-BE49-F238E27FC236}">
              <a16:creationId xmlns:a16="http://schemas.microsoft.com/office/drawing/2014/main" id="{9E03285A-A762-4CD3-A877-C9BC86C4A844}"/>
            </a:ext>
          </a:extLst>
        </xdr:cNvPr>
        <xdr:cNvSpPr txBox="1"/>
      </xdr:nvSpPr>
      <xdr:spPr>
        <a:xfrm>
          <a:off x="184214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8EF0CEEF-A145-468B-9079-D15219B596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EE6E0417-5174-4143-A174-AE10F6C0079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DCEAD84D-3592-47AA-A231-1B103CFADFA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一般廃棄物処理施設は、御坊広域行政事務組合の資産であり、清掃センター、クリーンセンターの更新を行ったことにより</a:t>
          </a:r>
          <a:r>
            <a:rPr lang="ja-JP" altLang="ja-JP" sz="1100">
              <a:solidFill>
                <a:schemeClr val="dk1"/>
              </a:solidFill>
              <a:effectLst/>
              <a:latin typeface="+mn-lt"/>
              <a:ea typeface="+mn-ea"/>
              <a:cs typeface="+mn-cs"/>
            </a:rPr>
            <a:t>有形固定資産額は増加し有形固定資産減価償却率は大きく減少している</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lang="ja-JP" altLang="ja-JP" sz="1100">
              <a:solidFill>
                <a:schemeClr val="dk1"/>
              </a:solidFill>
              <a:effectLst/>
              <a:latin typeface="+mn-lt"/>
              <a:ea typeface="+mn-ea"/>
              <a:cs typeface="+mn-cs"/>
            </a:rPr>
            <a:t>　体育館は令和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年度に比井小学校が閉校したことに伴い、比井小学校体育館を学校施設から体育館に振り替えたため有形固定資産額は増加し有形固定資産減価償却率は大きく減少している。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消防施設は、消防団庁舎や消防団車庫のほとんどが昭和５０年代に建設されたもので、類似団体平均を上回っており、維持管理、修繕、更新等を計画的に実施し、施設の長寿命化に取り組む必要がある。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B23" workbookViewId="0">
      <selection activeCell="AA2" sqref="AA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5958769</v>
      </c>
      <c r="BO4" s="485"/>
      <c r="BP4" s="485"/>
      <c r="BQ4" s="485"/>
      <c r="BR4" s="485"/>
      <c r="BS4" s="485"/>
      <c r="BT4" s="485"/>
      <c r="BU4" s="486"/>
      <c r="BV4" s="484">
        <v>5666554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9.6999999999999993</v>
      </c>
      <c r="CU4" s="625"/>
      <c r="CV4" s="625"/>
      <c r="CW4" s="625"/>
      <c r="CX4" s="625"/>
      <c r="CY4" s="625"/>
      <c r="CZ4" s="625"/>
      <c r="DA4" s="626"/>
      <c r="DB4" s="624">
        <v>11.8</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5625723</v>
      </c>
      <c r="BO5" s="456"/>
      <c r="BP5" s="456"/>
      <c r="BQ5" s="456"/>
      <c r="BR5" s="456"/>
      <c r="BS5" s="456"/>
      <c r="BT5" s="456"/>
      <c r="BU5" s="457"/>
      <c r="BV5" s="455">
        <v>5299183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94.1</v>
      </c>
      <c r="CU5" s="453"/>
      <c r="CV5" s="453"/>
      <c r="CW5" s="453"/>
      <c r="CX5" s="453"/>
      <c r="CY5" s="453"/>
      <c r="CZ5" s="453"/>
      <c r="DA5" s="454"/>
      <c r="DB5" s="452">
        <v>96.2</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333046</v>
      </c>
      <c r="BO6" s="456"/>
      <c r="BP6" s="456"/>
      <c r="BQ6" s="456"/>
      <c r="BR6" s="456"/>
      <c r="BS6" s="456"/>
      <c r="BT6" s="456"/>
      <c r="BU6" s="457"/>
      <c r="BV6" s="455">
        <v>367371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94.3</v>
      </c>
      <c r="CU6" s="599"/>
      <c r="CV6" s="599"/>
      <c r="CW6" s="599"/>
      <c r="CX6" s="599"/>
      <c r="CY6" s="599"/>
      <c r="CZ6" s="599"/>
      <c r="DA6" s="600"/>
      <c r="DB6" s="598">
        <v>96.6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33897</v>
      </c>
      <c r="BO7" s="456"/>
      <c r="BP7" s="456"/>
      <c r="BQ7" s="456"/>
      <c r="BR7" s="456"/>
      <c r="BS7" s="456"/>
      <c r="BT7" s="456"/>
      <c r="BU7" s="457"/>
      <c r="BV7" s="455">
        <v>13102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3093273</v>
      </c>
      <c r="CU7" s="456"/>
      <c r="CV7" s="456"/>
      <c r="CW7" s="456"/>
      <c r="CX7" s="456"/>
      <c r="CY7" s="456"/>
      <c r="CZ7" s="456"/>
      <c r="DA7" s="457"/>
      <c r="DB7" s="455">
        <v>2995527</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299149</v>
      </c>
      <c r="BO8" s="456"/>
      <c r="BP8" s="456"/>
      <c r="BQ8" s="456"/>
      <c r="BR8" s="456"/>
      <c r="BS8" s="456"/>
      <c r="BT8" s="456"/>
      <c r="BU8" s="457"/>
      <c r="BV8" s="455">
        <v>354269</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0.28999999999999998</v>
      </c>
      <c r="CU8" s="559"/>
      <c r="CV8" s="559"/>
      <c r="CW8" s="559"/>
      <c r="CX8" s="559"/>
      <c r="CY8" s="559"/>
      <c r="CZ8" s="559"/>
      <c r="DA8" s="560"/>
      <c r="DB8" s="558">
        <v>0.28999999999999998</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7673</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-55120</v>
      </c>
      <c r="BO9" s="456"/>
      <c r="BP9" s="456"/>
      <c r="BQ9" s="456"/>
      <c r="BR9" s="456"/>
      <c r="BS9" s="456"/>
      <c r="BT9" s="456"/>
      <c r="BU9" s="457"/>
      <c r="BV9" s="455">
        <v>-19369</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9.6999999999999993</v>
      </c>
      <c r="CU9" s="453"/>
      <c r="CV9" s="453"/>
      <c r="CW9" s="453"/>
      <c r="CX9" s="453"/>
      <c r="CY9" s="453"/>
      <c r="CZ9" s="453"/>
      <c r="DA9" s="454"/>
      <c r="DB9" s="452">
        <v>10.1</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7641</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108928</v>
      </c>
      <c r="BO10" s="456"/>
      <c r="BP10" s="456"/>
      <c r="BQ10" s="456"/>
      <c r="BR10" s="456"/>
      <c r="BS10" s="456"/>
      <c r="BT10" s="456"/>
      <c r="BU10" s="457"/>
      <c r="BV10" s="455">
        <v>101704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7953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196887</v>
      </c>
      <c r="BO12" s="456"/>
      <c r="BP12" s="456"/>
      <c r="BQ12" s="456"/>
      <c r="BR12" s="456"/>
      <c r="BS12" s="456"/>
      <c r="BT12" s="456"/>
      <c r="BU12" s="457"/>
      <c r="BV12" s="455">
        <v>395662</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7910</v>
      </c>
      <c r="S13" s="543"/>
      <c r="T13" s="543"/>
      <c r="U13" s="543"/>
      <c r="V13" s="544"/>
      <c r="W13" s="545" t="s">
        <v>131</v>
      </c>
      <c r="X13" s="441"/>
      <c r="Y13" s="441"/>
      <c r="Z13" s="441"/>
      <c r="AA13" s="441"/>
      <c r="AB13" s="442"/>
      <c r="AC13" s="408">
        <v>444</v>
      </c>
      <c r="AD13" s="409"/>
      <c r="AE13" s="409"/>
      <c r="AF13" s="409"/>
      <c r="AG13" s="410"/>
      <c r="AH13" s="408">
        <v>542</v>
      </c>
      <c r="AI13" s="409"/>
      <c r="AJ13" s="409"/>
      <c r="AK13" s="409"/>
      <c r="AL13" s="468"/>
      <c r="AM13" s="512" t="s">
        <v>132</v>
      </c>
      <c r="AN13" s="412"/>
      <c r="AO13" s="412"/>
      <c r="AP13" s="412"/>
      <c r="AQ13" s="412"/>
      <c r="AR13" s="412"/>
      <c r="AS13" s="412"/>
      <c r="AT13" s="413"/>
      <c r="AU13" s="513" t="s">
        <v>90</v>
      </c>
      <c r="AV13" s="514"/>
      <c r="AW13" s="514"/>
      <c r="AX13" s="514"/>
      <c r="AY13" s="469" t="s">
        <v>133</v>
      </c>
      <c r="AZ13" s="470"/>
      <c r="BA13" s="470"/>
      <c r="BB13" s="470"/>
      <c r="BC13" s="470"/>
      <c r="BD13" s="470"/>
      <c r="BE13" s="470"/>
      <c r="BF13" s="470"/>
      <c r="BG13" s="470"/>
      <c r="BH13" s="470"/>
      <c r="BI13" s="470"/>
      <c r="BJ13" s="470"/>
      <c r="BK13" s="470"/>
      <c r="BL13" s="470"/>
      <c r="BM13" s="471"/>
      <c r="BN13" s="455">
        <v>-143079</v>
      </c>
      <c r="BO13" s="456"/>
      <c r="BP13" s="456"/>
      <c r="BQ13" s="456"/>
      <c r="BR13" s="456"/>
      <c r="BS13" s="456"/>
      <c r="BT13" s="456"/>
      <c r="BU13" s="457"/>
      <c r="BV13" s="455">
        <v>-313327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11.5</v>
      </c>
      <c r="CU13" s="453"/>
      <c r="CV13" s="453"/>
      <c r="CW13" s="453"/>
      <c r="CX13" s="453"/>
      <c r="CY13" s="453"/>
      <c r="CZ13" s="453"/>
      <c r="DA13" s="454"/>
      <c r="DB13" s="452">
        <v>11.3</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7986</v>
      </c>
      <c r="S14" s="543"/>
      <c r="T14" s="543"/>
      <c r="U14" s="543"/>
      <c r="V14" s="544"/>
      <c r="W14" s="546"/>
      <c r="X14" s="444"/>
      <c r="Y14" s="444"/>
      <c r="Z14" s="444"/>
      <c r="AA14" s="444"/>
      <c r="AB14" s="445"/>
      <c r="AC14" s="535">
        <v>12</v>
      </c>
      <c r="AD14" s="536"/>
      <c r="AE14" s="536"/>
      <c r="AF14" s="536"/>
      <c r="AG14" s="537"/>
      <c r="AH14" s="535">
        <v>14.9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32.4</v>
      </c>
      <c r="CU14" s="553"/>
      <c r="CV14" s="553"/>
      <c r="CW14" s="553"/>
      <c r="CX14" s="553"/>
      <c r="CY14" s="553"/>
      <c r="CZ14" s="553"/>
      <c r="DA14" s="554"/>
      <c r="DB14" s="552">
        <v>61.5</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7956</v>
      </c>
      <c r="S15" s="543"/>
      <c r="T15" s="543"/>
      <c r="U15" s="543"/>
      <c r="V15" s="544"/>
      <c r="W15" s="545" t="s">
        <v>137</v>
      </c>
      <c r="X15" s="441"/>
      <c r="Y15" s="441"/>
      <c r="Z15" s="441"/>
      <c r="AA15" s="441"/>
      <c r="AB15" s="442"/>
      <c r="AC15" s="408">
        <v>795</v>
      </c>
      <c r="AD15" s="409"/>
      <c r="AE15" s="409"/>
      <c r="AF15" s="409"/>
      <c r="AG15" s="410"/>
      <c r="AH15" s="408">
        <v>764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829844</v>
      </c>
      <c r="BO15" s="485"/>
      <c r="BP15" s="485"/>
      <c r="BQ15" s="485"/>
      <c r="BR15" s="485"/>
      <c r="BS15" s="485"/>
      <c r="BT15" s="485"/>
      <c r="BU15" s="486"/>
      <c r="BV15" s="484">
        <v>817638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21.5</v>
      </c>
      <c r="AD16" s="536"/>
      <c r="AE16" s="536"/>
      <c r="AF16" s="536"/>
      <c r="AG16" s="537"/>
      <c r="AH16" s="535">
        <v>21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2885501</v>
      </c>
      <c r="BO16" s="456"/>
      <c r="BP16" s="456"/>
      <c r="BQ16" s="456"/>
      <c r="BR16" s="456"/>
      <c r="BS16" s="456"/>
      <c r="BT16" s="456"/>
      <c r="BU16" s="457"/>
      <c r="BV16" s="455">
        <v>2783187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2452</v>
      </c>
      <c r="AD17" s="409"/>
      <c r="AE17" s="409"/>
      <c r="AF17" s="409"/>
      <c r="AG17" s="410"/>
      <c r="AH17" s="408">
        <v>2340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1030769</v>
      </c>
      <c r="BO17" s="456"/>
      <c r="BP17" s="456"/>
      <c r="BQ17" s="456"/>
      <c r="BR17" s="456"/>
      <c r="BS17" s="456"/>
      <c r="BT17" s="456"/>
      <c r="BU17" s="457"/>
      <c r="BV17" s="455">
        <v>1016040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46.21</v>
      </c>
      <c r="M18" s="508"/>
      <c r="N18" s="508"/>
      <c r="O18" s="508"/>
      <c r="P18" s="508"/>
      <c r="Q18" s="508"/>
      <c r="R18" s="509"/>
      <c r="S18" s="509"/>
      <c r="T18" s="509"/>
      <c r="U18" s="509"/>
      <c r="V18" s="510"/>
      <c r="W18" s="526"/>
      <c r="X18" s="527"/>
      <c r="Y18" s="527"/>
      <c r="Z18" s="527"/>
      <c r="AA18" s="527"/>
      <c r="AB18" s="551"/>
      <c r="AC18" s="425">
        <v>66.400000000000006</v>
      </c>
      <c r="AD18" s="426"/>
      <c r="AE18" s="426"/>
      <c r="AF18" s="426"/>
      <c r="AG18" s="511"/>
      <c r="AH18" s="425">
        <v>64.2</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2946937</v>
      </c>
      <c r="BO18" s="456"/>
      <c r="BP18" s="456"/>
      <c r="BQ18" s="456"/>
      <c r="BR18" s="456"/>
      <c r="BS18" s="456"/>
      <c r="BT18" s="456"/>
      <c r="BU18" s="457"/>
      <c r="BV18" s="455">
        <v>2898342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166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4069388</v>
      </c>
      <c r="BO19" s="456"/>
      <c r="BP19" s="456"/>
      <c r="BQ19" s="456"/>
      <c r="BR19" s="456"/>
      <c r="BS19" s="456"/>
      <c r="BT19" s="456"/>
      <c r="BU19" s="457"/>
      <c r="BV19" s="455">
        <v>4096373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2896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3811576</v>
      </c>
      <c r="BO22" s="485"/>
      <c r="BP22" s="485"/>
      <c r="BQ22" s="485"/>
      <c r="BR22" s="485"/>
      <c r="BS22" s="485"/>
      <c r="BT22" s="485"/>
      <c r="BU22" s="486"/>
      <c r="BV22" s="484">
        <v>3727737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3220107</v>
      </c>
      <c r="BO23" s="456"/>
      <c r="BP23" s="456"/>
      <c r="BQ23" s="456"/>
      <c r="BR23" s="456"/>
      <c r="BS23" s="456"/>
      <c r="BT23" s="456"/>
      <c r="BU23" s="457"/>
      <c r="BV23" s="455">
        <v>3230304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6750</v>
      </c>
      <c r="R24" s="409"/>
      <c r="S24" s="409"/>
      <c r="T24" s="409"/>
      <c r="U24" s="409"/>
      <c r="V24" s="410"/>
      <c r="W24" s="498"/>
      <c r="X24" s="435"/>
      <c r="Y24" s="436"/>
      <c r="Z24" s="411" t="s">
        <v>162</v>
      </c>
      <c r="AA24" s="412"/>
      <c r="AB24" s="412"/>
      <c r="AC24" s="412"/>
      <c r="AD24" s="412"/>
      <c r="AE24" s="412"/>
      <c r="AF24" s="412"/>
      <c r="AG24" s="413"/>
      <c r="AH24" s="408">
        <v>70</v>
      </c>
      <c r="AI24" s="409"/>
      <c r="AJ24" s="409"/>
      <c r="AK24" s="409"/>
      <c r="AL24" s="410"/>
      <c r="AM24" s="408">
        <v>214760</v>
      </c>
      <c r="AN24" s="409"/>
      <c r="AO24" s="409"/>
      <c r="AP24" s="409"/>
      <c r="AQ24" s="409"/>
      <c r="AR24" s="410"/>
      <c r="AS24" s="408">
        <v>3068</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2621460</v>
      </c>
      <c r="BO24" s="456"/>
      <c r="BP24" s="456"/>
      <c r="BQ24" s="456"/>
      <c r="BR24" s="456"/>
      <c r="BS24" s="456"/>
      <c r="BT24" s="456"/>
      <c r="BU24" s="457"/>
      <c r="BV24" s="455">
        <v>2397185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5580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21760</v>
      </c>
      <c r="BO25" s="485"/>
      <c r="BP25" s="485"/>
      <c r="BQ25" s="485"/>
      <c r="BR25" s="485"/>
      <c r="BS25" s="485"/>
      <c r="BT25" s="485"/>
      <c r="BU25" s="486"/>
      <c r="BV25" s="484">
        <v>284187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5000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2800</v>
      </c>
      <c r="R27" s="409"/>
      <c r="S27" s="409"/>
      <c r="T27" s="409"/>
      <c r="U27" s="409"/>
      <c r="V27" s="410"/>
      <c r="W27" s="498"/>
      <c r="X27" s="435"/>
      <c r="Y27" s="436"/>
      <c r="Z27" s="411" t="s">
        <v>171</v>
      </c>
      <c r="AA27" s="412"/>
      <c r="AB27" s="412"/>
      <c r="AC27" s="412"/>
      <c r="AD27" s="412"/>
      <c r="AE27" s="412"/>
      <c r="AF27" s="412"/>
      <c r="AG27" s="413"/>
      <c r="AH27" s="408">
        <v>2</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2300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1212340</v>
      </c>
      <c r="BO28" s="485"/>
      <c r="BP28" s="485"/>
      <c r="BQ28" s="485"/>
      <c r="BR28" s="485"/>
      <c r="BS28" s="485"/>
      <c r="BT28" s="485"/>
      <c r="BU28" s="486"/>
      <c r="BV28" s="484">
        <v>1140299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9</v>
      </c>
      <c r="M29" s="409"/>
      <c r="N29" s="409"/>
      <c r="O29" s="409"/>
      <c r="P29" s="410"/>
      <c r="Q29" s="408">
        <v>2100</v>
      </c>
      <c r="R29" s="409"/>
      <c r="S29" s="409"/>
      <c r="T29" s="409"/>
      <c r="U29" s="409"/>
      <c r="V29" s="410"/>
      <c r="W29" s="499"/>
      <c r="X29" s="500"/>
      <c r="Y29" s="501"/>
      <c r="Z29" s="411" t="s">
        <v>178</v>
      </c>
      <c r="AA29" s="412"/>
      <c r="AB29" s="412"/>
      <c r="AC29" s="412"/>
      <c r="AD29" s="412"/>
      <c r="AE29" s="412"/>
      <c r="AF29" s="412"/>
      <c r="AG29" s="413"/>
      <c r="AH29" s="408">
        <v>72</v>
      </c>
      <c r="AI29" s="409"/>
      <c r="AJ29" s="409"/>
      <c r="AK29" s="409"/>
      <c r="AL29" s="410"/>
      <c r="AM29" s="408">
        <v>221242</v>
      </c>
      <c r="AN29" s="409"/>
      <c r="AO29" s="409"/>
      <c r="AP29" s="409"/>
      <c r="AQ29" s="409"/>
      <c r="AR29" s="410"/>
      <c r="AS29" s="408">
        <v>3073</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23057</v>
      </c>
      <c r="BO29" s="456"/>
      <c r="BP29" s="456"/>
      <c r="BQ29" s="456"/>
      <c r="BR29" s="456"/>
      <c r="BS29" s="456"/>
      <c r="BT29" s="456"/>
      <c r="BU29" s="457"/>
      <c r="BV29" s="455">
        <v>14625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96.5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267987</v>
      </c>
      <c r="BO30" s="490"/>
      <c r="BP30" s="490"/>
      <c r="BQ30" s="490"/>
      <c r="BR30" s="490"/>
      <c r="BS30" s="490"/>
      <c r="BT30" s="490"/>
      <c r="BU30" s="491"/>
      <c r="BV30" s="489">
        <v>249860</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御坊広域行政事務組合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土地取得特別会計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御坊日高老人福祉施設事務組合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御坊日高老人福祉施設事務組合（公営企業会計）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日高広域消防事務組合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御坊市外五ヶ町病院経営事務組合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和歌山県後期高齢者医療広域連合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和歌山県後期高齢者医療広域連合（特別会計）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和歌山県市町村総合事務組合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和歌山地方税回収機構</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az+1jmRvpq+vDop2/tyTuLtxjbH/yOPFlDiAhoaI3aWbZ2yOqkBx9PE9DEPxFjhk3bgklRrhUmEq3ImovnelBA==" saltValue="Ryc3f0XDd9J8izsG8AIVU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754630</v>
      </c>
      <c r="S5" s="713"/>
      <c r="T5" s="713"/>
      <c r="U5" s="713"/>
      <c r="V5" s="713"/>
      <c r="W5" s="713"/>
      <c r="X5" s="713"/>
      <c r="Y5" s="738"/>
      <c r="Z5" s="751">
        <v>12.7</v>
      </c>
      <c r="AA5" s="751"/>
      <c r="AB5" s="751"/>
      <c r="AC5" s="751"/>
      <c r="AD5" s="752">
        <v>754630</v>
      </c>
      <c r="AE5" s="752"/>
      <c r="AF5" s="752"/>
      <c r="AG5" s="752"/>
      <c r="AH5" s="752"/>
      <c r="AI5" s="752"/>
      <c r="AJ5" s="752"/>
      <c r="AK5" s="752"/>
      <c r="AL5" s="739">
        <v>24.2</v>
      </c>
      <c r="AM5" s="721"/>
      <c r="AN5" s="721"/>
      <c r="AO5" s="740"/>
      <c r="AP5" s="715" t="s">
        <v>217</v>
      </c>
      <c r="AQ5" s="716"/>
      <c r="AR5" s="716"/>
      <c r="AS5" s="716"/>
      <c r="AT5" s="716"/>
      <c r="AU5" s="716"/>
      <c r="AV5" s="716"/>
      <c r="AW5" s="716"/>
      <c r="AX5" s="716"/>
      <c r="AY5" s="716"/>
      <c r="AZ5" s="716"/>
      <c r="BA5" s="716"/>
      <c r="BB5" s="716"/>
      <c r="BC5" s="716"/>
      <c r="BD5" s="716"/>
      <c r="BE5" s="716"/>
      <c r="BF5" s="717"/>
      <c r="BG5" s="657">
        <v>748550</v>
      </c>
      <c r="BH5" s="658"/>
      <c r="BI5" s="658"/>
      <c r="BJ5" s="658"/>
      <c r="BK5" s="658"/>
      <c r="BL5" s="658"/>
      <c r="BM5" s="658"/>
      <c r="BN5" s="659"/>
      <c r="BO5" s="695">
        <v>99.2</v>
      </c>
      <c r="BP5" s="695"/>
      <c r="BQ5" s="695"/>
      <c r="BR5" s="695"/>
      <c r="BS5" s="696" t="s">
        <v>122</v>
      </c>
      <c r="BT5" s="696"/>
      <c r="BU5" s="696"/>
      <c r="BV5" s="696"/>
      <c r="BW5" s="696"/>
      <c r="BX5" s="696"/>
      <c r="BY5" s="696"/>
      <c r="BZ5" s="696"/>
      <c r="CA5" s="696"/>
      <c r="CB5" s="731"/>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43792</v>
      </c>
      <c r="S6" s="658"/>
      <c r="T6" s="658"/>
      <c r="U6" s="658"/>
      <c r="V6" s="658"/>
      <c r="W6" s="658"/>
      <c r="X6" s="658"/>
      <c r="Y6" s="659"/>
      <c r="Z6" s="695">
        <v>0.7</v>
      </c>
      <c r="AA6" s="695"/>
      <c r="AB6" s="695"/>
      <c r="AC6" s="695"/>
      <c r="AD6" s="696">
        <v>43792</v>
      </c>
      <c r="AE6" s="696"/>
      <c r="AF6" s="696"/>
      <c r="AG6" s="696"/>
      <c r="AH6" s="696"/>
      <c r="AI6" s="696"/>
      <c r="AJ6" s="696"/>
      <c r="AK6" s="696"/>
      <c r="AL6" s="660">
        <v>1.4</v>
      </c>
      <c r="AM6" s="661"/>
      <c r="AN6" s="661"/>
      <c r="AO6" s="697"/>
      <c r="AP6" s="654" t="s">
        <v>222</v>
      </c>
      <c r="AQ6" s="655"/>
      <c r="AR6" s="655"/>
      <c r="AS6" s="655"/>
      <c r="AT6" s="655"/>
      <c r="AU6" s="655"/>
      <c r="AV6" s="655"/>
      <c r="AW6" s="655"/>
      <c r="AX6" s="655"/>
      <c r="AY6" s="655"/>
      <c r="AZ6" s="655"/>
      <c r="BA6" s="655"/>
      <c r="BB6" s="655"/>
      <c r="BC6" s="655"/>
      <c r="BD6" s="655"/>
      <c r="BE6" s="655"/>
      <c r="BF6" s="656"/>
      <c r="BG6" s="657">
        <v>748550</v>
      </c>
      <c r="BH6" s="658"/>
      <c r="BI6" s="658"/>
      <c r="BJ6" s="658"/>
      <c r="BK6" s="658"/>
      <c r="BL6" s="658"/>
      <c r="BM6" s="658"/>
      <c r="BN6" s="659"/>
      <c r="BO6" s="695">
        <v>99.2</v>
      </c>
      <c r="BP6" s="695"/>
      <c r="BQ6" s="695"/>
      <c r="BR6" s="695"/>
      <c r="BS6" s="696" t="s">
        <v>122</v>
      </c>
      <c r="BT6" s="696"/>
      <c r="BU6" s="696"/>
      <c r="BV6" s="696"/>
      <c r="BW6" s="696"/>
      <c r="BX6" s="696"/>
      <c r="BY6" s="696"/>
      <c r="BZ6" s="696"/>
      <c r="CA6" s="696"/>
      <c r="CB6" s="731"/>
      <c r="CD6" s="715" t="s">
        <v>223</v>
      </c>
      <c r="CE6" s="716"/>
      <c r="CF6" s="716"/>
      <c r="CG6" s="716"/>
      <c r="CH6" s="716"/>
      <c r="CI6" s="716"/>
      <c r="CJ6" s="716"/>
      <c r="CK6" s="716"/>
      <c r="CL6" s="716"/>
      <c r="CM6" s="716"/>
      <c r="CN6" s="716"/>
      <c r="CO6" s="716"/>
      <c r="CP6" s="716"/>
      <c r="CQ6" s="717"/>
      <c r="CR6" s="657">
        <v>61448</v>
      </c>
      <c r="CS6" s="658"/>
      <c r="CT6" s="658"/>
      <c r="CU6" s="658"/>
      <c r="CV6" s="658"/>
      <c r="CW6" s="658"/>
      <c r="CX6" s="658"/>
      <c r="CY6" s="659"/>
      <c r="CZ6" s="739">
        <v>1.1000000000000001</v>
      </c>
      <c r="DA6" s="721"/>
      <c r="DB6" s="721"/>
      <c r="DC6" s="741"/>
      <c r="DD6" s="663" t="s">
        <v>122</v>
      </c>
      <c r="DE6" s="658"/>
      <c r="DF6" s="658"/>
      <c r="DG6" s="658"/>
      <c r="DH6" s="658"/>
      <c r="DI6" s="658"/>
      <c r="DJ6" s="658"/>
      <c r="DK6" s="658"/>
      <c r="DL6" s="658"/>
      <c r="DM6" s="658"/>
      <c r="DN6" s="658"/>
      <c r="DO6" s="658"/>
      <c r="DP6" s="659"/>
      <c r="DQ6" s="663">
        <v>61448</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503</v>
      </c>
      <c r="S7" s="658"/>
      <c r="T7" s="658"/>
      <c r="U7" s="658"/>
      <c r="V7" s="658"/>
      <c r="W7" s="658"/>
      <c r="X7" s="658"/>
      <c r="Y7" s="659"/>
      <c r="Z7" s="695">
        <v>0</v>
      </c>
      <c r="AA7" s="695"/>
      <c r="AB7" s="695"/>
      <c r="AC7" s="695"/>
      <c r="AD7" s="696">
        <v>503</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333154</v>
      </c>
      <c r="BH7" s="658"/>
      <c r="BI7" s="658"/>
      <c r="BJ7" s="658"/>
      <c r="BK7" s="658"/>
      <c r="BL7" s="658"/>
      <c r="BM7" s="658"/>
      <c r="BN7" s="659"/>
      <c r="BO7" s="695">
        <v>44.1</v>
      </c>
      <c r="BP7" s="695"/>
      <c r="BQ7" s="695"/>
      <c r="BR7" s="695"/>
      <c r="BS7" s="696" t="s">
        <v>122</v>
      </c>
      <c r="BT7" s="696"/>
      <c r="BU7" s="696"/>
      <c r="BV7" s="696"/>
      <c r="BW7" s="696"/>
      <c r="BX7" s="696"/>
      <c r="BY7" s="696"/>
      <c r="BZ7" s="696"/>
      <c r="CA7" s="696"/>
      <c r="CB7" s="731"/>
      <c r="CD7" s="654" t="s">
        <v>226</v>
      </c>
      <c r="CE7" s="655"/>
      <c r="CF7" s="655"/>
      <c r="CG7" s="655"/>
      <c r="CH7" s="655"/>
      <c r="CI7" s="655"/>
      <c r="CJ7" s="655"/>
      <c r="CK7" s="655"/>
      <c r="CL7" s="655"/>
      <c r="CM7" s="655"/>
      <c r="CN7" s="655"/>
      <c r="CO7" s="655"/>
      <c r="CP7" s="655"/>
      <c r="CQ7" s="656"/>
      <c r="CR7" s="657">
        <v>1028295</v>
      </c>
      <c r="CS7" s="658"/>
      <c r="CT7" s="658"/>
      <c r="CU7" s="658"/>
      <c r="CV7" s="658"/>
      <c r="CW7" s="658"/>
      <c r="CX7" s="658"/>
      <c r="CY7" s="659"/>
      <c r="CZ7" s="695">
        <v>18.3</v>
      </c>
      <c r="DA7" s="695"/>
      <c r="DB7" s="695"/>
      <c r="DC7" s="695"/>
      <c r="DD7" s="663">
        <v>70484</v>
      </c>
      <c r="DE7" s="658"/>
      <c r="DF7" s="658"/>
      <c r="DG7" s="658"/>
      <c r="DH7" s="658"/>
      <c r="DI7" s="658"/>
      <c r="DJ7" s="658"/>
      <c r="DK7" s="658"/>
      <c r="DL7" s="658"/>
      <c r="DM7" s="658"/>
      <c r="DN7" s="658"/>
      <c r="DO7" s="658"/>
      <c r="DP7" s="659"/>
      <c r="DQ7" s="663">
        <v>742051</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11888</v>
      </c>
      <c r="S8" s="658"/>
      <c r="T8" s="658"/>
      <c r="U8" s="658"/>
      <c r="V8" s="658"/>
      <c r="W8" s="658"/>
      <c r="X8" s="658"/>
      <c r="Y8" s="659"/>
      <c r="Z8" s="695">
        <v>0.2</v>
      </c>
      <c r="AA8" s="695"/>
      <c r="AB8" s="695"/>
      <c r="AC8" s="695"/>
      <c r="AD8" s="696">
        <v>11888</v>
      </c>
      <c r="AE8" s="696"/>
      <c r="AF8" s="696"/>
      <c r="AG8" s="696"/>
      <c r="AH8" s="696"/>
      <c r="AI8" s="696"/>
      <c r="AJ8" s="696"/>
      <c r="AK8" s="696"/>
      <c r="AL8" s="660">
        <v>0.4</v>
      </c>
      <c r="AM8" s="661"/>
      <c r="AN8" s="661"/>
      <c r="AO8" s="697"/>
      <c r="AP8" s="654" t="s">
        <v>228</v>
      </c>
      <c r="AQ8" s="655"/>
      <c r="AR8" s="655"/>
      <c r="AS8" s="655"/>
      <c r="AT8" s="655"/>
      <c r="AU8" s="655"/>
      <c r="AV8" s="655"/>
      <c r="AW8" s="655"/>
      <c r="AX8" s="655"/>
      <c r="AY8" s="655"/>
      <c r="AZ8" s="655"/>
      <c r="BA8" s="655"/>
      <c r="BB8" s="655"/>
      <c r="BC8" s="655"/>
      <c r="BD8" s="655"/>
      <c r="BE8" s="655"/>
      <c r="BF8" s="656"/>
      <c r="BG8" s="657">
        <v>11579</v>
      </c>
      <c r="BH8" s="658"/>
      <c r="BI8" s="658"/>
      <c r="BJ8" s="658"/>
      <c r="BK8" s="658"/>
      <c r="BL8" s="658"/>
      <c r="BM8" s="658"/>
      <c r="BN8" s="659"/>
      <c r="BO8" s="695">
        <v>1.5</v>
      </c>
      <c r="BP8" s="695"/>
      <c r="BQ8" s="695"/>
      <c r="BR8" s="695"/>
      <c r="BS8" s="696" t="s">
        <v>122</v>
      </c>
      <c r="BT8" s="696"/>
      <c r="BU8" s="696"/>
      <c r="BV8" s="696"/>
      <c r="BW8" s="696"/>
      <c r="BX8" s="696"/>
      <c r="BY8" s="696"/>
      <c r="BZ8" s="696"/>
      <c r="CA8" s="696"/>
      <c r="CB8" s="731"/>
      <c r="CD8" s="654" t="s">
        <v>229</v>
      </c>
      <c r="CE8" s="655"/>
      <c r="CF8" s="655"/>
      <c r="CG8" s="655"/>
      <c r="CH8" s="655"/>
      <c r="CI8" s="655"/>
      <c r="CJ8" s="655"/>
      <c r="CK8" s="655"/>
      <c r="CL8" s="655"/>
      <c r="CM8" s="655"/>
      <c r="CN8" s="655"/>
      <c r="CO8" s="655"/>
      <c r="CP8" s="655"/>
      <c r="CQ8" s="656"/>
      <c r="CR8" s="657">
        <v>1695869</v>
      </c>
      <c r="CS8" s="658"/>
      <c r="CT8" s="658"/>
      <c r="CU8" s="658"/>
      <c r="CV8" s="658"/>
      <c r="CW8" s="658"/>
      <c r="CX8" s="658"/>
      <c r="CY8" s="659"/>
      <c r="CZ8" s="695">
        <v>30.1</v>
      </c>
      <c r="DA8" s="695"/>
      <c r="DB8" s="695"/>
      <c r="DC8" s="695"/>
      <c r="DD8" s="663">
        <v>20832</v>
      </c>
      <c r="DE8" s="658"/>
      <c r="DF8" s="658"/>
      <c r="DG8" s="658"/>
      <c r="DH8" s="658"/>
      <c r="DI8" s="658"/>
      <c r="DJ8" s="658"/>
      <c r="DK8" s="658"/>
      <c r="DL8" s="658"/>
      <c r="DM8" s="658"/>
      <c r="DN8" s="658"/>
      <c r="DO8" s="658"/>
      <c r="DP8" s="659"/>
      <c r="DQ8" s="663">
        <v>1075988</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14023</v>
      </c>
      <c r="S9" s="658"/>
      <c r="T9" s="658"/>
      <c r="U9" s="658"/>
      <c r="V9" s="658"/>
      <c r="W9" s="658"/>
      <c r="X9" s="658"/>
      <c r="Y9" s="659"/>
      <c r="Z9" s="695">
        <v>0.2</v>
      </c>
      <c r="AA9" s="695"/>
      <c r="AB9" s="695"/>
      <c r="AC9" s="695"/>
      <c r="AD9" s="696">
        <v>14023</v>
      </c>
      <c r="AE9" s="696"/>
      <c r="AF9" s="696"/>
      <c r="AG9" s="696"/>
      <c r="AH9" s="696"/>
      <c r="AI9" s="696"/>
      <c r="AJ9" s="696"/>
      <c r="AK9" s="696"/>
      <c r="AL9" s="660">
        <v>0.4</v>
      </c>
      <c r="AM9" s="661"/>
      <c r="AN9" s="661"/>
      <c r="AO9" s="697"/>
      <c r="AP9" s="654" t="s">
        <v>231</v>
      </c>
      <c r="AQ9" s="655"/>
      <c r="AR9" s="655"/>
      <c r="AS9" s="655"/>
      <c r="AT9" s="655"/>
      <c r="AU9" s="655"/>
      <c r="AV9" s="655"/>
      <c r="AW9" s="655"/>
      <c r="AX9" s="655"/>
      <c r="AY9" s="655"/>
      <c r="AZ9" s="655"/>
      <c r="BA9" s="655"/>
      <c r="BB9" s="655"/>
      <c r="BC9" s="655"/>
      <c r="BD9" s="655"/>
      <c r="BE9" s="655"/>
      <c r="BF9" s="656"/>
      <c r="BG9" s="657">
        <v>299985</v>
      </c>
      <c r="BH9" s="658"/>
      <c r="BI9" s="658"/>
      <c r="BJ9" s="658"/>
      <c r="BK9" s="658"/>
      <c r="BL9" s="658"/>
      <c r="BM9" s="658"/>
      <c r="BN9" s="659"/>
      <c r="BO9" s="695">
        <v>39.799999999999997</v>
      </c>
      <c r="BP9" s="695"/>
      <c r="BQ9" s="695"/>
      <c r="BR9" s="695"/>
      <c r="BS9" s="696" t="s">
        <v>122</v>
      </c>
      <c r="BT9" s="696"/>
      <c r="BU9" s="696"/>
      <c r="BV9" s="696"/>
      <c r="BW9" s="696"/>
      <c r="BX9" s="696"/>
      <c r="BY9" s="696"/>
      <c r="BZ9" s="696"/>
      <c r="CA9" s="696"/>
      <c r="CB9" s="731"/>
      <c r="CD9" s="654" t="s">
        <v>232</v>
      </c>
      <c r="CE9" s="655"/>
      <c r="CF9" s="655"/>
      <c r="CG9" s="655"/>
      <c r="CH9" s="655"/>
      <c r="CI9" s="655"/>
      <c r="CJ9" s="655"/>
      <c r="CK9" s="655"/>
      <c r="CL9" s="655"/>
      <c r="CM9" s="655"/>
      <c r="CN9" s="655"/>
      <c r="CO9" s="655"/>
      <c r="CP9" s="655"/>
      <c r="CQ9" s="656"/>
      <c r="CR9" s="657">
        <v>521536</v>
      </c>
      <c r="CS9" s="658"/>
      <c r="CT9" s="658"/>
      <c r="CU9" s="658"/>
      <c r="CV9" s="658"/>
      <c r="CW9" s="658"/>
      <c r="CX9" s="658"/>
      <c r="CY9" s="659"/>
      <c r="CZ9" s="695">
        <v>9.3000000000000007</v>
      </c>
      <c r="DA9" s="695"/>
      <c r="DB9" s="695"/>
      <c r="DC9" s="695"/>
      <c r="DD9" s="663">
        <v>23968</v>
      </c>
      <c r="DE9" s="658"/>
      <c r="DF9" s="658"/>
      <c r="DG9" s="658"/>
      <c r="DH9" s="658"/>
      <c r="DI9" s="658"/>
      <c r="DJ9" s="658"/>
      <c r="DK9" s="658"/>
      <c r="DL9" s="658"/>
      <c r="DM9" s="658"/>
      <c r="DN9" s="658"/>
      <c r="DO9" s="658"/>
      <c r="DP9" s="659"/>
      <c r="DQ9" s="663">
        <v>461203</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11662</v>
      </c>
      <c r="BH10" s="658"/>
      <c r="BI10" s="658"/>
      <c r="BJ10" s="658"/>
      <c r="BK10" s="658"/>
      <c r="BL10" s="658"/>
      <c r="BM10" s="658"/>
      <c r="BN10" s="659"/>
      <c r="BO10" s="695">
        <v>1.5</v>
      </c>
      <c r="BP10" s="695"/>
      <c r="BQ10" s="695"/>
      <c r="BR10" s="695"/>
      <c r="BS10" s="696" t="s">
        <v>122</v>
      </c>
      <c r="BT10" s="696"/>
      <c r="BU10" s="696"/>
      <c r="BV10" s="696"/>
      <c r="BW10" s="696"/>
      <c r="BX10" s="696"/>
      <c r="BY10" s="696"/>
      <c r="BZ10" s="696"/>
      <c r="CA10" s="696"/>
      <c r="CB10" s="731"/>
      <c r="CD10" s="654" t="s">
        <v>235</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177839</v>
      </c>
      <c r="S11" s="658"/>
      <c r="T11" s="658"/>
      <c r="U11" s="658"/>
      <c r="V11" s="658"/>
      <c r="W11" s="658"/>
      <c r="X11" s="658"/>
      <c r="Y11" s="659"/>
      <c r="Z11" s="660">
        <v>3</v>
      </c>
      <c r="AA11" s="661"/>
      <c r="AB11" s="661"/>
      <c r="AC11" s="662"/>
      <c r="AD11" s="663">
        <v>177839</v>
      </c>
      <c r="AE11" s="658"/>
      <c r="AF11" s="658"/>
      <c r="AG11" s="658"/>
      <c r="AH11" s="658"/>
      <c r="AI11" s="658"/>
      <c r="AJ11" s="658"/>
      <c r="AK11" s="659"/>
      <c r="AL11" s="660">
        <v>5.7</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9928</v>
      </c>
      <c r="BH11" s="658"/>
      <c r="BI11" s="658"/>
      <c r="BJ11" s="658"/>
      <c r="BK11" s="658"/>
      <c r="BL11" s="658"/>
      <c r="BM11" s="658"/>
      <c r="BN11" s="659"/>
      <c r="BO11" s="695">
        <v>1.3</v>
      </c>
      <c r="BP11" s="695"/>
      <c r="BQ11" s="695"/>
      <c r="BR11" s="695"/>
      <c r="BS11" s="696" t="s">
        <v>122</v>
      </c>
      <c r="BT11" s="696"/>
      <c r="BU11" s="696"/>
      <c r="BV11" s="696"/>
      <c r="BW11" s="696"/>
      <c r="BX11" s="696"/>
      <c r="BY11" s="696"/>
      <c r="BZ11" s="696"/>
      <c r="CA11" s="696"/>
      <c r="CB11" s="731"/>
      <c r="CD11" s="654" t="s">
        <v>238</v>
      </c>
      <c r="CE11" s="655"/>
      <c r="CF11" s="655"/>
      <c r="CG11" s="655"/>
      <c r="CH11" s="655"/>
      <c r="CI11" s="655"/>
      <c r="CJ11" s="655"/>
      <c r="CK11" s="655"/>
      <c r="CL11" s="655"/>
      <c r="CM11" s="655"/>
      <c r="CN11" s="655"/>
      <c r="CO11" s="655"/>
      <c r="CP11" s="655"/>
      <c r="CQ11" s="656"/>
      <c r="CR11" s="657">
        <v>670414</v>
      </c>
      <c r="CS11" s="658"/>
      <c r="CT11" s="658"/>
      <c r="CU11" s="658"/>
      <c r="CV11" s="658"/>
      <c r="CW11" s="658"/>
      <c r="CX11" s="658"/>
      <c r="CY11" s="659"/>
      <c r="CZ11" s="695">
        <v>11.9</v>
      </c>
      <c r="DA11" s="695"/>
      <c r="DB11" s="695"/>
      <c r="DC11" s="695"/>
      <c r="DD11" s="663">
        <v>334639</v>
      </c>
      <c r="DE11" s="658"/>
      <c r="DF11" s="658"/>
      <c r="DG11" s="658"/>
      <c r="DH11" s="658"/>
      <c r="DI11" s="658"/>
      <c r="DJ11" s="658"/>
      <c r="DK11" s="658"/>
      <c r="DL11" s="658"/>
      <c r="DM11" s="658"/>
      <c r="DN11" s="658"/>
      <c r="DO11" s="658"/>
      <c r="DP11" s="659"/>
      <c r="DQ11" s="663">
        <v>354148</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335010</v>
      </c>
      <c r="BH12" s="658"/>
      <c r="BI12" s="658"/>
      <c r="BJ12" s="658"/>
      <c r="BK12" s="658"/>
      <c r="BL12" s="658"/>
      <c r="BM12" s="658"/>
      <c r="BN12" s="659"/>
      <c r="BO12" s="695">
        <v>44.4</v>
      </c>
      <c r="BP12" s="695"/>
      <c r="BQ12" s="695"/>
      <c r="BR12" s="695"/>
      <c r="BS12" s="696" t="s">
        <v>122</v>
      </c>
      <c r="BT12" s="696"/>
      <c r="BU12" s="696"/>
      <c r="BV12" s="696"/>
      <c r="BW12" s="696"/>
      <c r="BX12" s="696"/>
      <c r="BY12" s="696"/>
      <c r="BZ12" s="696"/>
      <c r="CA12" s="696"/>
      <c r="CB12" s="731"/>
      <c r="CD12" s="654" t="s">
        <v>241</v>
      </c>
      <c r="CE12" s="655"/>
      <c r="CF12" s="655"/>
      <c r="CG12" s="655"/>
      <c r="CH12" s="655"/>
      <c r="CI12" s="655"/>
      <c r="CJ12" s="655"/>
      <c r="CK12" s="655"/>
      <c r="CL12" s="655"/>
      <c r="CM12" s="655"/>
      <c r="CN12" s="655"/>
      <c r="CO12" s="655"/>
      <c r="CP12" s="655"/>
      <c r="CQ12" s="656"/>
      <c r="CR12" s="657">
        <v>82368</v>
      </c>
      <c r="CS12" s="658"/>
      <c r="CT12" s="658"/>
      <c r="CU12" s="658"/>
      <c r="CV12" s="658"/>
      <c r="CW12" s="658"/>
      <c r="CX12" s="658"/>
      <c r="CY12" s="659"/>
      <c r="CZ12" s="695">
        <v>1.5</v>
      </c>
      <c r="DA12" s="695"/>
      <c r="DB12" s="695"/>
      <c r="DC12" s="695"/>
      <c r="DD12" s="663">
        <v>3267</v>
      </c>
      <c r="DE12" s="658"/>
      <c r="DF12" s="658"/>
      <c r="DG12" s="658"/>
      <c r="DH12" s="658"/>
      <c r="DI12" s="658"/>
      <c r="DJ12" s="658"/>
      <c r="DK12" s="658"/>
      <c r="DL12" s="658"/>
      <c r="DM12" s="658"/>
      <c r="DN12" s="658"/>
      <c r="DO12" s="658"/>
      <c r="DP12" s="659"/>
      <c r="DQ12" s="663">
        <v>57850</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334639</v>
      </c>
      <c r="BH13" s="658"/>
      <c r="BI13" s="658"/>
      <c r="BJ13" s="658"/>
      <c r="BK13" s="658"/>
      <c r="BL13" s="658"/>
      <c r="BM13" s="658"/>
      <c r="BN13" s="659"/>
      <c r="BO13" s="695">
        <v>44.3</v>
      </c>
      <c r="BP13" s="695"/>
      <c r="BQ13" s="695"/>
      <c r="BR13" s="695"/>
      <c r="BS13" s="696" t="s">
        <v>122</v>
      </c>
      <c r="BT13" s="696"/>
      <c r="BU13" s="696"/>
      <c r="BV13" s="696"/>
      <c r="BW13" s="696"/>
      <c r="BX13" s="696"/>
      <c r="BY13" s="696"/>
      <c r="BZ13" s="696"/>
      <c r="CA13" s="696"/>
      <c r="CB13" s="731"/>
      <c r="CD13" s="654" t="s">
        <v>244</v>
      </c>
      <c r="CE13" s="655"/>
      <c r="CF13" s="655"/>
      <c r="CG13" s="655"/>
      <c r="CH13" s="655"/>
      <c r="CI13" s="655"/>
      <c r="CJ13" s="655"/>
      <c r="CK13" s="655"/>
      <c r="CL13" s="655"/>
      <c r="CM13" s="655"/>
      <c r="CN13" s="655"/>
      <c r="CO13" s="655"/>
      <c r="CP13" s="655"/>
      <c r="CQ13" s="656"/>
      <c r="CR13" s="657">
        <v>251093</v>
      </c>
      <c r="CS13" s="658"/>
      <c r="CT13" s="658"/>
      <c r="CU13" s="658"/>
      <c r="CV13" s="658"/>
      <c r="CW13" s="658"/>
      <c r="CX13" s="658"/>
      <c r="CY13" s="659"/>
      <c r="CZ13" s="695">
        <v>4.5</v>
      </c>
      <c r="DA13" s="695"/>
      <c r="DB13" s="695"/>
      <c r="DC13" s="695"/>
      <c r="DD13" s="663">
        <v>228810</v>
      </c>
      <c r="DE13" s="658"/>
      <c r="DF13" s="658"/>
      <c r="DG13" s="658"/>
      <c r="DH13" s="658"/>
      <c r="DI13" s="658"/>
      <c r="DJ13" s="658"/>
      <c r="DK13" s="658"/>
      <c r="DL13" s="658"/>
      <c r="DM13" s="658"/>
      <c r="DN13" s="658"/>
      <c r="DO13" s="658"/>
      <c r="DP13" s="659"/>
      <c r="DQ13" s="663">
        <v>57326</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37203</v>
      </c>
      <c r="BH14" s="658"/>
      <c r="BI14" s="658"/>
      <c r="BJ14" s="658"/>
      <c r="BK14" s="658"/>
      <c r="BL14" s="658"/>
      <c r="BM14" s="658"/>
      <c r="BN14" s="659"/>
      <c r="BO14" s="695">
        <v>4.9000000000000004</v>
      </c>
      <c r="BP14" s="695"/>
      <c r="BQ14" s="695"/>
      <c r="BR14" s="695"/>
      <c r="BS14" s="696" t="s">
        <v>122</v>
      </c>
      <c r="BT14" s="696"/>
      <c r="BU14" s="696"/>
      <c r="BV14" s="696"/>
      <c r="BW14" s="696"/>
      <c r="BX14" s="696"/>
      <c r="BY14" s="696"/>
      <c r="BZ14" s="696"/>
      <c r="CA14" s="696"/>
      <c r="CB14" s="731"/>
      <c r="CD14" s="654" t="s">
        <v>247</v>
      </c>
      <c r="CE14" s="655"/>
      <c r="CF14" s="655"/>
      <c r="CG14" s="655"/>
      <c r="CH14" s="655"/>
      <c r="CI14" s="655"/>
      <c r="CJ14" s="655"/>
      <c r="CK14" s="655"/>
      <c r="CL14" s="655"/>
      <c r="CM14" s="655"/>
      <c r="CN14" s="655"/>
      <c r="CO14" s="655"/>
      <c r="CP14" s="655"/>
      <c r="CQ14" s="656"/>
      <c r="CR14" s="657">
        <v>322183</v>
      </c>
      <c r="CS14" s="658"/>
      <c r="CT14" s="658"/>
      <c r="CU14" s="658"/>
      <c r="CV14" s="658"/>
      <c r="CW14" s="658"/>
      <c r="CX14" s="658"/>
      <c r="CY14" s="659"/>
      <c r="CZ14" s="695">
        <v>5.7</v>
      </c>
      <c r="DA14" s="695"/>
      <c r="DB14" s="695"/>
      <c r="DC14" s="695"/>
      <c r="DD14" s="663">
        <v>128786</v>
      </c>
      <c r="DE14" s="658"/>
      <c r="DF14" s="658"/>
      <c r="DG14" s="658"/>
      <c r="DH14" s="658"/>
      <c r="DI14" s="658"/>
      <c r="DJ14" s="658"/>
      <c r="DK14" s="658"/>
      <c r="DL14" s="658"/>
      <c r="DM14" s="658"/>
      <c r="DN14" s="658"/>
      <c r="DO14" s="658"/>
      <c r="DP14" s="659"/>
      <c r="DQ14" s="663">
        <v>170013</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5646</v>
      </c>
      <c r="S15" s="658"/>
      <c r="T15" s="658"/>
      <c r="U15" s="658"/>
      <c r="V15" s="658"/>
      <c r="W15" s="658"/>
      <c r="X15" s="658"/>
      <c r="Y15" s="659"/>
      <c r="Z15" s="695">
        <v>0.1</v>
      </c>
      <c r="AA15" s="695"/>
      <c r="AB15" s="695"/>
      <c r="AC15" s="695"/>
      <c r="AD15" s="696">
        <v>5646</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43183</v>
      </c>
      <c r="BH15" s="658"/>
      <c r="BI15" s="658"/>
      <c r="BJ15" s="658"/>
      <c r="BK15" s="658"/>
      <c r="BL15" s="658"/>
      <c r="BM15" s="658"/>
      <c r="BN15" s="659"/>
      <c r="BO15" s="695">
        <v>5.7</v>
      </c>
      <c r="BP15" s="695"/>
      <c r="BQ15" s="695"/>
      <c r="BR15" s="695"/>
      <c r="BS15" s="696" t="s">
        <v>122</v>
      </c>
      <c r="BT15" s="696"/>
      <c r="BU15" s="696"/>
      <c r="BV15" s="696"/>
      <c r="BW15" s="696"/>
      <c r="BX15" s="696"/>
      <c r="BY15" s="696"/>
      <c r="BZ15" s="696"/>
      <c r="CA15" s="696"/>
      <c r="CB15" s="731"/>
      <c r="CD15" s="654" t="s">
        <v>250</v>
      </c>
      <c r="CE15" s="655"/>
      <c r="CF15" s="655"/>
      <c r="CG15" s="655"/>
      <c r="CH15" s="655"/>
      <c r="CI15" s="655"/>
      <c r="CJ15" s="655"/>
      <c r="CK15" s="655"/>
      <c r="CL15" s="655"/>
      <c r="CM15" s="655"/>
      <c r="CN15" s="655"/>
      <c r="CO15" s="655"/>
      <c r="CP15" s="655"/>
      <c r="CQ15" s="656"/>
      <c r="CR15" s="657">
        <v>518126</v>
      </c>
      <c r="CS15" s="658"/>
      <c r="CT15" s="658"/>
      <c r="CU15" s="658"/>
      <c r="CV15" s="658"/>
      <c r="CW15" s="658"/>
      <c r="CX15" s="658"/>
      <c r="CY15" s="659"/>
      <c r="CZ15" s="695">
        <v>9.1999999999999993</v>
      </c>
      <c r="DA15" s="695"/>
      <c r="DB15" s="695"/>
      <c r="DC15" s="695"/>
      <c r="DD15" s="663">
        <v>140116</v>
      </c>
      <c r="DE15" s="658"/>
      <c r="DF15" s="658"/>
      <c r="DG15" s="658"/>
      <c r="DH15" s="658"/>
      <c r="DI15" s="658"/>
      <c r="DJ15" s="658"/>
      <c r="DK15" s="658"/>
      <c r="DL15" s="658"/>
      <c r="DM15" s="658"/>
      <c r="DN15" s="658"/>
      <c r="DO15" s="658"/>
      <c r="DP15" s="659"/>
      <c r="DQ15" s="663">
        <v>328357</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7625</v>
      </c>
      <c r="S16" s="658"/>
      <c r="T16" s="658"/>
      <c r="U16" s="658"/>
      <c r="V16" s="658"/>
      <c r="W16" s="658"/>
      <c r="X16" s="658"/>
      <c r="Y16" s="659"/>
      <c r="Z16" s="695">
        <v>0.1</v>
      </c>
      <c r="AA16" s="695"/>
      <c r="AB16" s="695"/>
      <c r="AC16" s="695"/>
      <c r="AD16" s="696">
        <v>7625</v>
      </c>
      <c r="AE16" s="696"/>
      <c r="AF16" s="696"/>
      <c r="AG16" s="696"/>
      <c r="AH16" s="696"/>
      <c r="AI16" s="696"/>
      <c r="AJ16" s="696"/>
      <c r="AK16" s="696"/>
      <c r="AL16" s="660">
        <v>0.2</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253</v>
      </c>
      <c r="CE16" s="655"/>
      <c r="CF16" s="655"/>
      <c r="CG16" s="655"/>
      <c r="CH16" s="655"/>
      <c r="CI16" s="655"/>
      <c r="CJ16" s="655"/>
      <c r="CK16" s="655"/>
      <c r="CL16" s="655"/>
      <c r="CM16" s="655"/>
      <c r="CN16" s="655"/>
      <c r="CO16" s="655"/>
      <c r="CP16" s="655"/>
      <c r="CQ16" s="656"/>
      <c r="CR16" s="657">
        <v>80003</v>
      </c>
      <c r="CS16" s="658"/>
      <c r="CT16" s="658"/>
      <c r="CU16" s="658"/>
      <c r="CV16" s="658"/>
      <c r="CW16" s="658"/>
      <c r="CX16" s="658"/>
      <c r="CY16" s="659"/>
      <c r="CZ16" s="695">
        <v>1.4</v>
      </c>
      <c r="DA16" s="695"/>
      <c r="DB16" s="695"/>
      <c r="DC16" s="695"/>
      <c r="DD16" s="663" t="s">
        <v>122</v>
      </c>
      <c r="DE16" s="658"/>
      <c r="DF16" s="658"/>
      <c r="DG16" s="658"/>
      <c r="DH16" s="658"/>
      <c r="DI16" s="658"/>
      <c r="DJ16" s="658"/>
      <c r="DK16" s="658"/>
      <c r="DL16" s="658"/>
      <c r="DM16" s="658"/>
      <c r="DN16" s="658"/>
      <c r="DO16" s="658"/>
      <c r="DP16" s="659"/>
      <c r="DQ16" s="663">
        <v>33570</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49444</v>
      </c>
      <c r="S17" s="658"/>
      <c r="T17" s="658"/>
      <c r="U17" s="658"/>
      <c r="V17" s="658"/>
      <c r="W17" s="658"/>
      <c r="X17" s="658"/>
      <c r="Y17" s="659"/>
      <c r="Z17" s="695">
        <v>0.8</v>
      </c>
      <c r="AA17" s="695"/>
      <c r="AB17" s="695"/>
      <c r="AC17" s="695"/>
      <c r="AD17" s="696">
        <v>49444</v>
      </c>
      <c r="AE17" s="696"/>
      <c r="AF17" s="696"/>
      <c r="AG17" s="696"/>
      <c r="AH17" s="696"/>
      <c r="AI17" s="696"/>
      <c r="AJ17" s="696"/>
      <c r="AK17" s="696"/>
      <c r="AL17" s="660">
        <v>1.6</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256</v>
      </c>
      <c r="CE17" s="655"/>
      <c r="CF17" s="655"/>
      <c r="CG17" s="655"/>
      <c r="CH17" s="655"/>
      <c r="CI17" s="655"/>
      <c r="CJ17" s="655"/>
      <c r="CK17" s="655"/>
      <c r="CL17" s="655"/>
      <c r="CM17" s="655"/>
      <c r="CN17" s="655"/>
      <c r="CO17" s="655"/>
      <c r="CP17" s="655"/>
      <c r="CQ17" s="656"/>
      <c r="CR17" s="657">
        <v>394388</v>
      </c>
      <c r="CS17" s="658"/>
      <c r="CT17" s="658"/>
      <c r="CU17" s="658"/>
      <c r="CV17" s="658"/>
      <c r="CW17" s="658"/>
      <c r="CX17" s="658"/>
      <c r="CY17" s="659"/>
      <c r="CZ17" s="695">
        <v>7</v>
      </c>
      <c r="DA17" s="695"/>
      <c r="DB17" s="695"/>
      <c r="DC17" s="695"/>
      <c r="DD17" s="663" t="s">
        <v>122</v>
      </c>
      <c r="DE17" s="658"/>
      <c r="DF17" s="658"/>
      <c r="DG17" s="658"/>
      <c r="DH17" s="658"/>
      <c r="DI17" s="658"/>
      <c r="DJ17" s="658"/>
      <c r="DK17" s="658"/>
      <c r="DL17" s="658"/>
      <c r="DM17" s="658"/>
      <c r="DN17" s="658"/>
      <c r="DO17" s="658"/>
      <c r="DP17" s="659"/>
      <c r="DQ17" s="663">
        <v>394388</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14345</v>
      </c>
      <c r="S18" s="658"/>
      <c r="T18" s="658"/>
      <c r="U18" s="658"/>
      <c r="V18" s="658"/>
      <c r="W18" s="658"/>
      <c r="X18" s="658"/>
      <c r="Y18" s="659"/>
      <c r="Z18" s="695">
        <v>0.2</v>
      </c>
      <c r="AA18" s="695"/>
      <c r="AB18" s="695"/>
      <c r="AC18" s="695"/>
      <c r="AD18" s="696">
        <v>14345</v>
      </c>
      <c r="AE18" s="696"/>
      <c r="AF18" s="696"/>
      <c r="AG18" s="696"/>
      <c r="AH18" s="696"/>
      <c r="AI18" s="696"/>
      <c r="AJ18" s="696"/>
      <c r="AK18" s="696"/>
      <c r="AL18" s="660">
        <v>0.5</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34948</v>
      </c>
      <c r="S19" s="658"/>
      <c r="T19" s="658"/>
      <c r="U19" s="658"/>
      <c r="V19" s="658"/>
      <c r="W19" s="658"/>
      <c r="X19" s="658"/>
      <c r="Y19" s="659"/>
      <c r="Z19" s="695">
        <v>0.6</v>
      </c>
      <c r="AA19" s="695"/>
      <c r="AB19" s="695"/>
      <c r="AC19" s="695"/>
      <c r="AD19" s="696">
        <v>34948</v>
      </c>
      <c r="AE19" s="696"/>
      <c r="AF19" s="696"/>
      <c r="AG19" s="696"/>
      <c r="AH19" s="696"/>
      <c r="AI19" s="696"/>
      <c r="AJ19" s="696"/>
      <c r="AK19" s="696"/>
      <c r="AL19" s="660">
        <v>1.1000000000000001</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6080</v>
      </c>
      <c r="BH19" s="658"/>
      <c r="BI19" s="658"/>
      <c r="BJ19" s="658"/>
      <c r="BK19" s="658"/>
      <c r="BL19" s="658"/>
      <c r="BM19" s="658"/>
      <c r="BN19" s="659"/>
      <c r="BO19" s="695">
        <v>0.8</v>
      </c>
      <c r="BP19" s="695"/>
      <c r="BQ19" s="695"/>
      <c r="BR19" s="695"/>
      <c r="BS19" s="696" t="s">
        <v>122</v>
      </c>
      <c r="BT19" s="696"/>
      <c r="BU19" s="696"/>
      <c r="BV19" s="696"/>
      <c r="BW19" s="696"/>
      <c r="BX19" s="696"/>
      <c r="BY19" s="696"/>
      <c r="BZ19" s="696"/>
      <c r="CA19" s="696"/>
      <c r="CB19" s="731"/>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263</v>
      </c>
      <c r="C20" s="733"/>
      <c r="D20" s="733"/>
      <c r="E20" s="733"/>
      <c r="F20" s="733"/>
      <c r="G20" s="733"/>
      <c r="H20" s="733"/>
      <c r="I20" s="733"/>
      <c r="J20" s="733"/>
      <c r="K20" s="733"/>
      <c r="L20" s="733"/>
      <c r="M20" s="733"/>
      <c r="N20" s="733"/>
      <c r="O20" s="733"/>
      <c r="P20" s="733"/>
      <c r="Q20" s="734"/>
      <c r="R20" s="657">
        <v>151</v>
      </c>
      <c r="S20" s="658"/>
      <c r="T20" s="658"/>
      <c r="U20" s="658"/>
      <c r="V20" s="658"/>
      <c r="W20" s="658"/>
      <c r="X20" s="658"/>
      <c r="Y20" s="659"/>
      <c r="Z20" s="695">
        <v>0</v>
      </c>
      <c r="AA20" s="695"/>
      <c r="AB20" s="695"/>
      <c r="AC20" s="695"/>
      <c r="AD20" s="696">
        <v>151</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6080</v>
      </c>
      <c r="BH20" s="658"/>
      <c r="BI20" s="658"/>
      <c r="BJ20" s="658"/>
      <c r="BK20" s="658"/>
      <c r="BL20" s="658"/>
      <c r="BM20" s="658"/>
      <c r="BN20" s="659"/>
      <c r="BO20" s="695">
        <v>0.8</v>
      </c>
      <c r="BP20" s="695"/>
      <c r="BQ20" s="695"/>
      <c r="BR20" s="695"/>
      <c r="BS20" s="696" t="s">
        <v>122</v>
      </c>
      <c r="BT20" s="696"/>
      <c r="BU20" s="696"/>
      <c r="BV20" s="696"/>
      <c r="BW20" s="696"/>
      <c r="BX20" s="696"/>
      <c r="BY20" s="696"/>
      <c r="BZ20" s="696"/>
      <c r="CA20" s="696"/>
      <c r="CB20" s="731"/>
      <c r="CD20" s="654" t="s">
        <v>265</v>
      </c>
      <c r="CE20" s="655"/>
      <c r="CF20" s="655"/>
      <c r="CG20" s="655"/>
      <c r="CH20" s="655"/>
      <c r="CI20" s="655"/>
      <c r="CJ20" s="655"/>
      <c r="CK20" s="655"/>
      <c r="CL20" s="655"/>
      <c r="CM20" s="655"/>
      <c r="CN20" s="655"/>
      <c r="CO20" s="655"/>
      <c r="CP20" s="655"/>
      <c r="CQ20" s="656"/>
      <c r="CR20" s="657">
        <v>5625723</v>
      </c>
      <c r="CS20" s="658"/>
      <c r="CT20" s="658"/>
      <c r="CU20" s="658"/>
      <c r="CV20" s="658"/>
      <c r="CW20" s="658"/>
      <c r="CX20" s="658"/>
      <c r="CY20" s="659"/>
      <c r="CZ20" s="695">
        <v>100</v>
      </c>
      <c r="DA20" s="695"/>
      <c r="DB20" s="695"/>
      <c r="DC20" s="695"/>
      <c r="DD20" s="663">
        <v>950902</v>
      </c>
      <c r="DE20" s="658"/>
      <c r="DF20" s="658"/>
      <c r="DG20" s="658"/>
      <c r="DH20" s="658"/>
      <c r="DI20" s="658"/>
      <c r="DJ20" s="658"/>
      <c r="DK20" s="658"/>
      <c r="DL20" s="658"/>
      <c r="DM20" s="658"/>
      <c r="DN20" s="658"/>
      <c r="DO20" s="658"/>
      <c r="DP20" s="659"/>
      <c r="DQ20" s="663">
        <v>3736342</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2260816</v>
      </c>
      <c r="S21" s="658"/>
      <c r="T21" s="658"/>
      <c r="U21" s="658"/>
      <c r="V21" s="658"/>
      <c r="W21" s="658"/>
      <c r="X21" s="658"/>
      <c r="Y21" s="659"/>
      <c r="Z21" s="695">
        <v>37.9</v>
      </c>
      <c r="AA21" s="695"/>
      <c r="AB21" s="695"/>
      <c r="AC21" s="695"/>
      <c r="AD21" s="696">
        <v>2055657</v>
      </c>
      <c r="AE21" s="696"/>
      <c r="AF21" s="696"/>
      <c r="AG21" s="696"/>
      <c r="AH21" s="696"/>
      <c r="AI21" s="696"/>
      <c r="AJ21" s="696"/>
      <c r="AK21" s="696"/>
      <c r="AL21" s="660">
        <v>65.8</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v>6080</v>
      </c>
      <c r="BH21" s="658"/>
      <c r="BI21" s="658"/>
      <c r="BJ21" s="658"/>
      <c r="BK21" s="658"/>
      <c r="BL21" s="658"/>
      <c r="BM21" s="658"/>
      <c r="BN21" s="659"/>
      <c r="BO21" s="695">
        <v>0.8</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2055657</v>
      </c>
      <c r="S22" s="658"/>
      <c r="T22" s="658"/>
      <c r="U22" s="658"/>
      <c r="V22" s="658"/>
      <c r="W22" s="658"/>
      <c r="X22" s="658"/>
      <c r="Y22" s="659"/>
      <c r="Z22" s="695">
        <v>34.5</v>
      </c>
      <c r="AA22" s="695"/>
      <c r="AB22" s="695"/>
      <c r="AC22" s="695"/>
      <c r="AD22" s="696">
        <v>2055657</v>
      </c>
      <c r="AE22" s="696"/>
      <c r="AF22" s="696"/>
      <c r="AG22" s="696"/>
      <c r="AH22" s="696"/>
      <c r="AI22" s="696"/>
      <c r="AJ22" s="696"/>
      <c r="AK22" s="696"/>
      <c r="AL22" s="660">
        <v>65.8</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205159</v>
      </c>
      <c r="S23" s="658"/>
      <c r="T23" s="658"/>
      <c r="U23" s="658"/>
      <c r="V23" s="658"/>
      <c r="W23" s="658"/>
      <c r="X23" s="658"/>
      <c r="Y23" s="659"/>
      <c r="Z23" s="695">
        <v>3.4</v>
      </c>
      <c r="AA23" s="695"/>
      <c r="AB23" s="695"/>
      <c r="AC23" s="695"/>
      <c r="AD23" s="696" t="s">
        <v>122</v>
      </c>
      <c r="AE23" s="696"/>
      <c r="AF23" s="696"/>
      <c r="AG23" s="696"/>
      <c r="AH23" s="696"/>
      <c r="AI23" s="696"/>
      <c r="AJ23" s="696"/>
      <c r="AK23" s="696"/>
      <c r="AL23" s="660" t="s">
        <v>122</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280</v>
      </c>
      <c r="CE24" s="716"/>
      <c r="CF24" s="716"/>
      <c r="CG24" s="716"/>
      <c r="CH24" s="716"/>
      <c r="CI24" s="716"/>
      <c r="CJ24" s="716"/>
      <c r="CK24" s="716"/>
      <c r="CL24" s="716"/>
      <c r="CM24" s="716"/>
      <c r="CN24" s="716"/>
      <c r="CO24" s="716"/>
      <c r="CP24" s="716"/>
      <c r="CQ24" s="717"/>
      <c r="CR24" s="712">
        <v>1841106</v>
      </c>
      <c r="CS24" s="713"/>
      <c r="CT24" s="713"/>
      <c r="CU24" s="713"/>
      <c r="CV24" s="713"/>
      <c r="CW24" s="713"/>
      <c r="CX24" s="713"/>
      <c r="CY24" s="738"/>
      <c r="CZ24" s="739">
        <v>32.700000000000003</v>
      </c>
      <c r="DA24" s="721"/>
      <c r="DB24" s="721"/>
      <c r="DC24" s="741"/>
      <c r="DD24" s="737">
        <v>1388471</v>
      </c>
      <c r="DE24" s="713"/>
      <c r="DF24" s="713"/>
      <c r="DG24" s="713"/>
      <c r="DH24" s="713"/>
      <c r="DI24" s="713"/>
      <c r="DJ24" s="713"/>
      <c r="DK24" s="738"/>
      <c r="DL24" s="737">
        <v>1221335</v>
      </c>
      <c r="DM24" s="713"/>
      <c r="DN24" s="713"/>
      <c r="DO24" s="713"/>
      <c r="DP24" s="713"/>
      <c r="DQ24" s="713"/>
      <c r="DR24" s="713"/>
      <c r="DS24" s="713"/>
      <c r="DT24" s="713"/>
      <c r="DU24" s="713"/>
      <c r="DV24" s="738"/>
      <c r="DW24" s="739">
        <v>39</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3326206</v>
      </c>
      <c r="S25" s="658"/>
      <c r="T25" s="658"/>
      <c r="U25" s="658"/>
      <c r="V25" s="658"/>
      <c r="W25" s="658"/>
      <c r="X25" s="658"/>
      <c r="Y25" s="659"/>
      <c r="Z25" s="695">
        <v>55.8</v>
      </c>
      <c r="AA25" s="695"/>
      <c r="AB25" s="695"/>
      <c r="AC25" s="695"/>
      <c r="AD25" s="696">
        <v>3121047</v>
      </c>
      <c r="AE25" s="696"/>
      <c r="AF25" s="696"/>
      <c r="AG25" s="696"/>
      <c r="AH25" s="696"/>
      <c r="AI25" s="696"/>
      <c r="AJ25" s="696"/>
      <c r="AK25" s="696"/>
      <c r="AL25" s="660">
        <v>99.9</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283</v>
      </c>
      <c r="CE25" s="655"/>
      <c r="CF25" s="655"/>
      <c r="CG25" s="655"/>
      <c r="CH25" s="655"/>
      <c r="CI25" s="655"/>
      <c r="CJ25" s="655"/>
      <c r="CK25" s="655"/>
      <c r="CL25" s="655"/>
      <c r="CM25" s="655"/>
      <c r="CN25" s="655"/>
      <c r="CO25" s="655"/>
      <c r="CP25" s="655"/>
      <c r="CQ25" s="656"/>
      <c r="CR25" s="657">
        <v>709296</v>
      </c>
      <c r="CS25" s="670"/>
      <c r="CT25" s="670"/>
      <c r="CU25" s="670"/>
      <c r="CV25" s="670"/>
      <c r="CW25" s="670"/>
      <c r="CX25" s="670"/>
      <c r="CY25" s="671"/>
      <c r="CZ25" s="660">
        <v>12.6</v>
      </c>
      <c r="DA25" s="672"/>
      <c r="DB25" s="672"/>
      <c r="DC25" s="673"/>
      <c r="DD25" s="663">
        <v>678088</v>
      </c>
      <c r="DE25" s="670"/>
      <c r="DF25" s="670"/>
      <c r="DG25" s="670"/>
      <c r="DH25" s="670"/>
      <c r="DI25" s="670"/>
      <c r="DJ25" s="670"/>
      <c r="DK25" s="671"/>
      <c r="DL25" s="663">
        <v>621610</v>
      </c>
      <c r="DM25" s="670"/>
      <c r="DN25" s="670"/>
      <c r="DO25" s="670"/>
      <c r="DP25" s="670"/>
      <c r="DQ25" s="670"/>
      <c r="DR25" s="670"/>
      <c r="DS25" s="670"/>
      <c r="DT25" s="670"/>
      <c r="DU25" s="670"/>
      <c r="DV25" s="671"/>
      <c r="DW25" s="660">
        <v>19.899999999999999</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286</v>
      </c>
      <c r="CE26" s="655"/>
      <c r="CF26" s="655"/>
      <c r="CG26" s="655"/>
      <c r="CH26" s="655"/>
      <c r="CI26" s="655"/>
      <c r="CJ26" s="655"/>
      <c r="CK26" s="655"/>
      <c r="CL26" s="655"/>
      <c r="CM26" s="655"/>
      <c r="CN26" s="655"/>
      <c r="CO26" s="655"/>
      <c r="CP26" s="655"/>
      <c r="CQ26" s="656"/>
      <c r="CR26" s="657">
        <v>446291</v>
      </c>
      <c r="CS26" s="658"/>
      <c r="CT26" s="658"/>
      <c r="CU26" s="658"/>
      <c r="CV26" s="658"/>
      <c r="CW26" s="658"/>
      <c r="CX26" s="658"/>
      <c r="CY26" s="659"/>
      <c r="CZ26" s="660">
        <v>7.9</v>
      </c>
      <c r="DA26" s="672"/>
      <c r="DB26" s="672"/>
      <c r="DC26" s="673"/>
      <c r="DD26" s="663">
        <v>416966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74309</v>
      </c>
      <c r="S27" s="658"/>
      <c r="T27" s="658"/>
      <c r="U27" s="658"/>
      <c r="V27" s="658"/>
      <c r="W27" s="658"/>
      <c r="X27" s="658"/>
      <c r="Y27" s="659"/>
      <c r="Z27" s="695">
        <v>1.2</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754630</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289</v>
      </c>
      <c r="CE27" s="655"/>
      <c r="CF27" s="655"/>
      <c r="CG27" s="655"/>
      <c r="CH27" s="655"/>
      <c r="CI27" s="655"/>
      <c r="CJ27" s="655"/>
      <c r="CK27" s="655"/>
      <c r="CL27" s="655"/>
      <c r="CM27" s="655"/>
      <c r="CN27" s="655"/>
      <c r="CO27" s="655"/>
      <c r="CP27" s="655"/>
      <c r="CQ27" s="656"/>
      <c r="CR27" s="657">
        <v>737422</v>
      </c>
      <c r="CS27" s="670"/>
      <c r="CT27" s="670"/>
      <c r="CU27" s="670"/>
      <c r="CV27" s="670"/>
      <c r="CW27" s="670"/>
      <c r="CX27" s="670"/>
      <c r="CY27" s="671"/>
      <c r="CZ27" s="660">
        <v>13.1</v>
      </c>
      <c r="DA27" s="672"/>
      <c r="DB27" s="672"/>
      <c r="DC27" s="673"/>
      <c r="DD27" s="663">
        <v>315995</v>
      </c>
      <c r="DE27" s="670"/>
      <c r="DF27" s="670"/>
      <c r="DG27" s="670"/>
      <c r="DH27" s="670"/>
      <c r="DI27" s="670"/>
      <c r="DJ27" s="670"/>
      <c r="DK27" s="671"/>
      <c r="DL27" s="663">
        <v>205337</v>
      </c>
      <c r="DM27" s="670"/>
      <c r="DN27" s="670"/>
      <c r="DO27" s="670"/>
      <c r="DP27" s="670"/>
      <c r="DQ27" s="670"/>
      <c r="DR27" s="670"/>
      <c r="DS27" s="670"/>
      <c r="DT27" s="670"/>
      <c r="DU27" s="670"/>
      <c r="DV27" s="671"/>
      <c r="DW27" s="660">
        <v>6.6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45635</v>
      </c>
      <c r="S28" s="658"/>
      <c r="T28" s="658"/>
      <c r="U28" s="658"/>
      <c r="V28" s="658"/>
      <c r="W28" s="658"/>
      <c r="X28" s="658"/>
      <c r="Y28" s="659"/>
      <c r="Z28" s="695">
        <v>0.8</v>
      </c>
      <c r="AA28" s="695"/>
      <c r="AB28" s="695"/>
      <c r="AC28" s="695"/>
      <c r="AD28" s="696">
        <v>897</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394388</v>
      </c>
      <c r="CS28" s="658"/>
      <c r="CT28" s="658"/>
      <c r="CU28" s="658"/>
      <c r="CV28" s="658"/>
      <c r="CW28" s="658"/>
      <c r="CX28" s="658"/>
      <c r="CY28" s="659"/>
      <c r="CZ28" s="660">
        <v>7</v>
      </c>
      <c r="DA28" s="672"/>
      <c r="DB28" s="672"/>
      <c r="DC28" s="673"/>
      <c r="DD28" s="663">
        <v>394388</v>
      </c>
      <c r="DE28" s="658"/>
      <c r="DF28" s="658"/>
      <c r="DG28" s="658"/>
      <c r="DH28" s="658"/>
      <c r="DI28" s="658"/>
      <c r="DJ28" s="658"/>
      <c r="DK28" s="659"/>
      <c r="DL28" s="663">
        <v>394388</v>
      </c>
      <c r="DM28" s="658"/>
      <c r="DN28" s="658"/>
      <c r="DO28" s="658"/>
      <c r="DP28" s="658"/>
      <c r="DQ28" s="658"/>
      <c r="DR28" s="658"/>
      <c r="DS28" s="658"/>
      <c r="DT28" s="658"/>
      <c r="DU28" s="658"/>
      <c r="DV28" s="659"/>
      <c r="DW28" s="660">
        <v>12.6</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18877</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293</v>
      </c>
      <c r="CE29" s="677"/>
      <c r="CF29" s="654" t="s">
        <v>66</v>
      </c>
      <c r="CG29" s="655"/>
      <c r="CH29" s="655"/>
      <c r="CI29" s="655"/>
      <c r="CJ29" s="655"/>
      <c r="CK29" s="655"/>
      <c r="CL29" s="655"/>
      <c r="CM29" s="655"/>
      <c r="CN29" s="655"/>
      <c r="CO29" s="655"/>
      <c r="CP29" s="655"/>
      <c r="CQ29" s="656"/>
      <c r="CR29" s="657">
        <v>394388</v>
      </c>
      <c r="CS29" s="670"/>
      <c r="CT29" s="670"/>
      <c r="CU29" s="670"/>
      <c r="CV29" s="670"/>
      <c r="CW29" s="670"/>
      <c r="CX29" s="670"/>
      <c r="CY29" s="671"/>
      <c r="CZ29" s="660">
        <v>7</v>
      </c>
      <c r="DA29" s="672"/>
      <c r="DB29" s="672"/>
      <c r="DC29" s="673"/>
      <c r="DD29" s="663">
        <v>394388</v>
      </c>
      <c r="DE29" s="670"/>
      <c r="DF29" s="670"/>
      <c r="DG29" s="670"/>
      <c r="DH29" s="670"/>
      <c r="DI29" s="670"/>
      <c r="DJ29" s="670"/>
      <c r="DK29" s="671"/>
      <c r="DL29" s="663">
        <v>394388</v>
      </c>
      <c r="DM29" s="670"/>
      <c r="DN29" s="670"/>
      <c r="DO29" s="670"/>
      <c r="DP29" s="670"/>
      <c r="DQ29" s="670"/>
      <c r="DR29" s="670"/>
      <c r="DS29" s="670"/>
      <c r="DT29" s="670"/>
      <c r="DU29" s="670"/>
      <c r="DV29" s="671"/>
      <c r="DW29" s="660">
        <v>12.6</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677436</v>
      </c>
      <c r="S30" s="658"/>
      <c r="T30" s="658"/>
      <c r="U30" s="658"/>
      <c r="V30" s="658"/>
      <c r="W30" s="658"/>
      <c r="X30" s="658"/>
      <c r="Y30" s="659"/>
      <c r="Z30" s="695">
        <v>11.4</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9"/>
      <c r="BI30" s="729"/>
      <c r="BJ30" s="729"/>
      <c r="BK30" s="729"/>
      <c r="BL30" s="729"/>
      <c r="BM30" s="729"/>
      <c r="BN30" s="729"/>
      <c r="BO30" s="729"/>
      <c r="BP30" s="729"/>
      <c r="BQ30" s="730"/>
      <c r="BR30" s="709" t="s">
        <v>296</v>
      </c>
      <c r="BS30" s="729"/>
      <c r="BT30" s="729"/>
      <c r="BU30" s="729"/>
      <c r="BV30" s="729"/>
      <c r="BW30" s="729"/>
      <c r="BX30" s="729"/>
      <c r="BY30" s="729"/>
      <c r="BZ30" s="729"/>
      <c r="CA30" s="729"/>
      <c r="CB30" s="730"/>
      <c r="CD30" s="678"/>
      <c r="CE30" s="679"/>
      <c r="CF30" s="654" t="s">
        <v>297</v>
      </c>
      <c r="CG30" s="655"/>
      <c r="CH30" s="655"/>
      <c r="CI30" s="655"/>
      <c r="CJ30" s="655"/>
      <c r="CK30" s="655"/>
      <c r="CL30" s="655"/>
      <c r="CM30" s="655"/>
      <c r="CN30" s="655"/>
      <c r="CO30" s="655"/>
      <c r="CP30" s="655"/>
      <c r="CQ30" s="656"/>
      <c r="CR30" s="657">
        <v>377661</v>
      </c>
      <c r="CS30" s="658"/>
      <c r="CT30" s="658"/>
      <c r="CU30" s="658"/>
      <c r="CV30" s="658"/>
      <c r="CW30" s="658"/>
      <c r="CX30" s="658"/>
      <c r="CY30" s="659"/>
      <c r="CZ30" s="660">
        <v>6.7</v>
      </c>
      <c r="DA30" s="672"/>
      <c r="DB30" s="672"/>
      <c r="DC30" s="673"/>
      <c r="DD30" s="663">
        <v>377661</v>
      </c>
      <c r="DE30" s="658"/>
      <c r="DF30" s="658"/>
      <c r="DG30" s="658"/>
      <c r="DH30" s="658"/>
      <c r="DI30" s="658"/>
      <c r="DJ30" s="658"/>
      <c r="DK30" s="659"/>
      <c r="DL30" s="663">
        <v>377661</v>
      </c>
      <c r="DM30" s="658"/>
      <c r="DN30" s="658"/>
      <c r="DO30" s="658"/>
      <c r="DP30" s="658"/>
      <c r="DQ30" s="658"/>
      <c r="DR30" s="658"/>
      <c r="DS30" s="658"/>
      <c r="DT30" s="658"/>
      <c r="DU30" s="658"/>
      <c r="DV30" s="659"/>
      <c r="DW30" s="660">
        <v>12.1</v>
      </c>
      <c r="DX30" s="672"/>
      <c r="DY30" s="672"/>
      <c r="DZ30" s="672"/>
      <c r="EA30" s="672"/>
      <c r="EB30" s="672"/>
      <c r="EC30" s="684"/>
    </row>
    <row r="31" spans="2:133" ht="11.25" customHeight="1" x14ac:dyDescent="0.15">
      <c r="B31" s="732" t="s">
        <v>298</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299</v>
      </c>
      <c r="AQ31" s="724"/>
      <c r="AR31" s="724"/>
      <c r="AS31" s="724"/>
      <c r="AT31" s="725" t="s">
        <v>300</v>
      </c>
      <c r="AU31" s="206"/>
      <c r="AV31" s="206"/>
      <c r="AW31" s="206"/>
      <c r="AX31" s="715" t="s">
        <v>178</v>
      </c>
      <c r="AY31" s="716"/>
      <c r="AZ31" s="716"/>
      <c r="BA31" s="716"/>
      <c r="BB31" s="716"/>
      <c r="BC31" s="716"/>
      <c r="BD31" s="716"/>
      <c r="BE31" s="716"/>
      <c r="BF31" s="717"/>
      <c r="BG31" s="719">
        <v>99.6</v>
      </c>
      <c r="BH31" s="720"/>
      <c r="BI31" s="720"/>
      <c r="BJ31" s="720"/>
      <c r="BK31" s="720"/>
      <c r="BL31" s="720"/>
      <c r="BM31" s="721">
        <v>98.4</v>
      </c>
      <c r="BN31" s="720"/>
      <c r="BO31" s="720"/>
      <c r="BP31" s="720"/>
      <c r="BQ31" s="722"/>
      <c r="BR31" s="719">
        <v>99.5</v>
      </c>
      <c r="BS31" s="720"/>
      <c r="BT31" s="720"/>
      <c r="BU31" s="720"/>
      <c r="BV31" s="720"/>
      <c r="BW31" s="720"/>
      <c r="BX31" s="721">
        <v>98.2</v>
      </c>
      <c r="BY31" s="720"/>
      <c r="BZ31" s="720"/>
      <c r="CA31" s="720"/>
      <c r="CB31" s="722"/>
      <c r="CD31" s="678"/>
      <c r="CE31" s="679"/>
      <c r="CF31" s="654" t="s">
        <v>301</v>
      </c>
      <c r="CG31" s="655"/>
      <c r="CH31" s="655"/>
      <c r="CI31" s="655"/>
      <c r="CJ31" s="655"/>
      <c r="CK31" s="655"/>
      <c r="CL31" s="655"/>
      <c r="CM31" s="655"/>
      <c r="CN31" s="655"/>
      <c r="CO31" s="655"/>
      <c r="CP31" s="655"/>
      <c r="CQ31" s="656"/>
      <c r="CR31" s="657">
        <v>16727</v>
      </c>
      <c r="CS31" s="670"/>
      <c r="CT31" s="670"/>
      <c r="CU31" s="670"/>
      <c r="CV31" s="670"/>
      <c r="CW31" s="670"/>
      <c r="CX31" s="670"/>
      <c r="CY31" s="671"/>
      <c r="CZ31" s="660">
        <v>0.3</v>
      </c>
      <c r="DA31" s="672"/>
      <c r="DB31" s="672"/>
      <c r="DC31" s="673"/>
      <c r="DD31" s="663">
        <v>16727</v>
      </c>
      <c r="DE31" s="670"/>
      <c r="DF31" s="670"/>
      <c r="DG31" s="670"/>
      <c r="DH31" s="670"/>
      <c r="DI31" s="670"/>
      <c r="DJ31" s="670"/>
      <c r="DK31" s="671"/>
      <c r="DL31" s="663">
        <v>16727</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443929</v>
      </c>
      <c r="S32" s="658"/>
      <c r="T32" s="658"/>
      <c r="U32" s="658"/>
      <c r="V32" s="658"/>
      <c r="W32" s="658"/>
      <c r="X32" s="658"/>
      <c r="Y32" s="659"/>
      <c r="Z32" s="695">
        <v>7.5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303</v>
      </c>
      <c r="AX32" s="654" t="s">
        <v>304</v>
      </c>
      <c r="AY32" s="655"/>
      <c r="AZ32" s="655"/>
      <c r="BA32" s="655"/>
      <c r="BB32" s="655"/>
      <c r="BC32" s="655"/>
      <c r="BD32" s="655"/>
      <c r="BE32" s="655"/>
      <c r="BF32" s="656"/>
      <c r="BG32" s="728">
        <v>99.6</v>
      </c>
      <c r="BH32" s="670"/>
      <c r="BI32" s="670"/>
      <c r="BJ32" s="670"/>
      <c r="BK32" s="670"/>
      <c r="BL32" s="670"/>
      <c r="BM32" s="661">
        <v>98.9</v>
      </c>
      <c r="BN32" s="670"/>
      <c r="BO32" s="670"/>
      <c r="BP32" s="670"/>
      <c r="BQ32" s="693"/>
      <c r="BR32" s="728">
        <v>99.6</v>
      </c>
      <c r="BS32" s="670"/>
      <c r="BT32" s="670"/>
      <c r="BU32" s="670"/>
      <c r="BV32" s="670"/>
      <c r="BW32" s="670"/>
      <c r="BX32" s="661">
        <v>98.9</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7178</v>
      </c>
      <c r="S33" s="658"/>
      <c r="T33" s="658"/>
      <c r="U33" s="658"/>
      <c r="V33" s="658"/>
      <c r="W33" s="658"/>
      <c r="X33" s="658"/>
      <c r="Y33" s="659"/>
      <c r="Z33" s="695">
        <v>0.1</v>
      </c>
      <c r="AA33" s="695"/>
      <c r="AB33" s="695"/>
      <c r="AC33" s="695"/>
      <c r="AD33" s="696">
        <v>2469</v>
      </c>
      <c r="AE33" s="696"/>
      <c r="AF33" s="696"/>
      <c r="AG33" s="696"/>
      <c r="AH33" s="696"/>
      <c r="AI33" s="696"/>
      <c r="AJ33" s="696"/>
      <c r="AK33" s="696"/>
      <c r="AL33" s="660">
        <v>0.1</v>
      </c>
      <c r="AM33" s="661"/>
      <c r="AN33" s="661"/>
      <c r="AO33" s="697"/>
      <c r="AP33" s="700"/>
      <c r="AQ33" s="701"/>
      <c r="AR33" s="701"/>
      <c r="AS33" s="701"/>
      <c r="AT33" s="727"/>
      <c r="AU33" s="207"/>
      <c r="AV33" s="207"/>
      <c r="AW33" s="207"/>
      <c r="AX33" s="638" t="s">
        <v>307</v>
      </c>
      <c r="AY33" s="639"/>
      <c r="AZ33" s="639"/>
      <c r="BA33" s="639"/>
      <c r="BB33" s="639"/>
      <c r="BC33" s="639"/>
      <c r="BD33" s="639"/>
      <c r="BE33" s="639"/>
      <c r="BF33" s="640"/>
      <c r="BG33" s="718">
        <v>99.6</v>
      </c>
      <c r="BH33" s="642"/>
      <c r="BI33" s="642"/>
      <c r="BJ33" s="642"/>
      <c r="BK33" s="642"/>
      <c r="BL33" s="642"/>
      <c r="BM33" s="688">
        <v>97.7</v>
      </c>
      <c r="BN33" s="642"/>
      <c r="BO33" s="642"/>
      <c r="BP33" s="642"/>
      <c r="BQ33" s="705"/>
      <c r="BR33" s="718">
        <v>99.4</v>
      </c>
      <c r="BS33" s="642"/>
      <c r="BT33" s="642"/>
      <c r="BU33" s="642"/>
      <c r="BV33" s="642"/>
      <c r="BW33" s="642"/>
      <c r="BX33" s="688">
        <v>97.2</v>
      </c>
      <c r="BY33" s="642"/>
      <c r="BZ33" s="642"/>
      <c r="CA33" s="642"/>
      <c r="CB33" s="705"/>
      <c r="CD33" s="654" t="s">
        <v>308</v>
      </c>
      <c r="CE33" s="655"/>
      <c r="CF33" s="655"/>
      <c r="CG33" s="655"/>
      <c r="CH33" s="655"/>
      <c r="CI33" s="655"/>
      <c r="CJ33" s="655"/>
      <c r="CK33" s="655"/>
      <c r="CL33" s="655"/>
      <c r="CM33" s="655"/>
      <c r="CN33" s="655"/>
      <c r="CO33" s="655"/>
      <c r="CP33" s="655"/>
      <c r="CQ33" s="656"/>
      <c r="CR33" s="657">
        <v>2753712</v>
      </c>
      <c r="CS33" s="670"/>
      <c r="CT33" s="670"/>
      <c r="CU33" s="670"/>
      <c r="CV33" s="670"/>
      <c r="CW33" s="670"/>
      <c r="CX33" s="670"/>
      <c r="CY33" s="671"/>
      <c r="CZ33" s="660">
        <v>48.9</v>
      </c>
      <c r="DA33" s="672"/>
      <c r="DB33" s="672"/>
      <c r="DC33" s="673"/>
      <c r="DD33" s="663">
        <v>2180186</v>
      </c>
      <c r="DE33" s="670"/>
      <c r="DF33" s="670"/>
      <c r="DG33" s="670"/>
      <c r="DH33" s="670"/>
      <c r="DI33" s="670"/>
      <c r="DJ33" s="670"/>
      <c r="DK33" s="671"/>
      <c r="DL33" s="663">
        <v>1725602</v>
      </c>
      <c r="DM33" s="670"/>
      <c r="DN33" s="670"/>
      <c r="DO33" s="670"/>
      <c r="DP33" s="670"/>
      <c r="DQ33" s="670"/>
      <c r="DR33" s="670"/>
      <c r="DS33" s="670"/>
      <c r="DT33" s="670"/>
      <c r="DU33" s="670"/>
      <c r="DV33" s="671"/>
      <c r="DW33" s="660">
        <v>55.1</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288123</v>
      </c>
      <c r="S34" s="658"/>
      <c r="T34" s="658"/>
      <c r="U34" s="658"/>
      <c r="V34" s="658"/>
      <c r="W34" s="658"/>
      <c r="X34" s="658"/>
      <c r="Y34" s="659"/>
      <c r="Z34" s="695">
        <v>4.8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1154813</v>
      </c>
      <c r="CS34" s="658"/>
      <c r="CT34" s="658"/>
      <c r="CU34" s="658"/>
      <c r="CV34" s="658"/>
      <c r="CW34" s="658"/>
      <c r="CX34" s="658"/>
      <c r="CY34" s="659"/>
      <c r="CZ34" s="660">
        <v>20.5</v>
      </c>
      <c r="DA34" s="672"/>
      <c r="DB34" s="672"/>
      <c r="DC34" s="673"/>
      <c r="DD34" s="663">
        <v>840992</v>
      </c>
      <c r="DE34" s="658"/>
      <c r="DF34" s="658"/>
      <c r="DG34" s="658"/>
      <c r="DH34" s="658"/>
      <c r="DI34" s="658"/>
      <c r="DJ34" s="658"/>
      <c r="DK34" s="659"/>
      <c r="DL34" s="663">
        <v>678479</v>
      </c>
      <c r="DM34" s="658"/>
      <c r="DN34" s="658"/>
      <c r="DO34" s="658"/>
      <c r="DP34" s="658"/>
      <c r="DQ34" s="658"/>
      <c r="DR34" s="658"/>
      <c r="DS34" s="658"/>
      <c r="DT34" s="658"/>
      <c r="DU34" s="658"/>
      <c r="DV34" s="659"/>
      <c r="DW34" s="660">
        <v>21.7</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352824</v>
      </c>
      <c r="S35" s="658"/>
      <c r="T35" s="658"/>
      <c r="U35" s="658"/>
      <c r="V35" s="658"/>
      <c r="W35" s="658"/>
      <c r="X35" s="658"/>
      <c r="Y35" s="659"/>
      <c r="Z35" s="695">
        <v>5.9</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11190</v>
      </c>
      <c r="CS35" s="670"/>
      <c r="CT35" s="670"/>
      <c r="CU35" s="670"/>
      <c r="CV35" s="670"/>
      <c r="CW35" s="670"/>
      <c r="CX35" s="670"/>
      <c r="CY35" s="671"/>
      <c r="CZ35" s="660">
        <v>0.2</v>
      </c>
      <c r="DA35" s="672"/>
      <c r="DB35" s="672"/>
      <c r="DC35" s="673"/>
      <c r="DD35" s="663">
        <v>11190</v>
      </c>
      <c r="DE35" s="670"/>
      <c r="DF35" s="670"/>
      <c r="DG35" s="670"/>
      <c r="DH35" s="670"/>
      <c r="DI35" s="670"/>
      <c r="DJ35" s="670"/>
      <c r="DK35" s="671"/>
      <c r="DL35" s="663">
        <v>11190</v>
      </c>
      <c r="DM35" s="670"/>
      <c r="DN35" s="670"/>
      <c r="DO35" s="670"/>
      <c r="DP35" s="670"/>
      <c r="DQ35" s="670"/>
      <c r="DR35" s="670"/>
      <c r="DS35" s="670"/>
      <c r="DT35" s="670"/>
      <c r="DU35" s="670"/>
      <c r="DV35" s="671"/>
      <c r="DW35" s="660">
        <v>0.4</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207371</v>
      </c>
      <c r="S36" s="658"/>
      <c r="T36" s="658"/>
      <c r="U36" s="658"/>
      <c r="V36" s="658"/>
      <c r="W36" s="658"/>
      <c r="X36" s="658"/>
      <c r="Y36" s="659"/>
      <c r="Z36" s="695">
        <v>3.5</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796789</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16628</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847943</v>
      </c>
      <c r="CS36" s="658"/>
      <c r="CT36" s="658"/>
      <c r="CU36" s="658"/>
      <c r="CV36" s="658"/>
      <c r="CW36" s="658"/>
      <c r="CX36" s="658"/>
      <c r="CY36" s="659"/>
      <c r="CZ36" s="660">
        <v>15.1</v>
      </c>
      <c r="DA36" s="672"/>
      <c r="DB36" s="672"/>
      <c r="DC36" s="673"/>
      <c r="DD36" s="663">
        <v>804664</v>
      </c>
      <c r="DE36" s="658"/>
      <c r="DF36" s="658"/>
      <c r="DG36" s="658"/>
      <c r="DH36" s="658"/>
      <c r="DI36" s="658"/>
      <c r="DJ36" s="658"/>
      <c r="DK36" s="659"/>
      <c r="DL36" s="663">
        <v>667374</v>
      </c>
      <c r="DM36" s="658"/>
      <c r="DN36" s="658"/>
      <c r="DO36" s="658"/>
      <c r="DP36" s="658"/>
      <c r="DQ36" s="658"/>
      <c r="DR36" s="658"/>
      <c r="DS36" s="658"/>
      <c r="DT36" s="658"/>
      <c r="DU36" s="658"/>
      <c r="DV36" s="659"/>
      <c r="DW36" s="660">
        <v>21.3</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55381</v>
      </c>
      <c r="S37" s="658"/>
      <c r="T37" s="658"/>
      <c r="U37" s="658"/>
      <c r="V37" s="658"/>
      <c r="W37" s="658"/>
      <c r="X37" s="658"/>
      <c r="Y37" s="659"/>
      <c r="Z37" s="695">
        <v>0.9</v>
      </c>
      <c r="AA37" s="695"/>
      <c r="AB37" s="695"/>
      <c r="AC37" s="695"/>
      <c r="AD37" s="696">
        <v>294</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255491</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15255</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282216</v>
      </c>
      <c r="CS37" s="670"/>
      <c r="CT37" s="670"/>
      <c r="CU37" s="670"/>
      <c r="CV37" s="670"/>
      <c r="CW37" s="670"/>
      <c r="CX37" s="670"/>
      <c r="CY37" s="671"/>
      <c r="CZ37" s="660">
        <v>5</v>
      </c>
      <c r="DA37" s="672"/>
      <c r="DB37" s="672"/>
      <c r="DC37" s="673"/>
      <c r="DD37" s="663">
        <v>277476</v>
      </c>
      <c r="DE37" s="670"/>
      <c r="DF37" s="670"/>
      <c r="DG37" s="670"/>
      <c r="DH37" s="670"/>
      <c r="DI37" s="670"/>
      <c r="DJ37" s="670"/>
      <c r="DK37" s="671"/>
      <c r="DL37" s="663">
        <v>247704</v>
      </c>
      <c r="DM37" s="670"/>
      <c r="DN37" s="670"/>
      <c r="DO37" s="670"/>
      <c r="DP37" s="670"/>
      <c r="DQ37" s="670"/>
      <c r="DR37" s="670"/>
      <c r="DS37" s="670"/>
      <c r="DT37" s="670"/>
      <c r="DU37" s="670"/>
      <c r="DV37" s="671"/>
      <c r="DW37" s="660">
        <v>7.9</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461500</v>
      </c>
      <c r="S38" s="658"/>
      <c r="T38" s="658"/>
      <c r="U38" s="658"/>
      <c r="V38" s="658"/>
      <c r="W38" s="658"/>
      <c r="X38" s="658"/>
      <c r="Y38" s="659"/>
      <c r="Z38" s="695">
        <v>7.7</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129467</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1047</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394431</v>
      </c>
      <c r="CS38" s="658"/>
      <c r="CT38" s="658"/>
      <c r="CU38" s="658"/>
      <c r="CV38" s="658"/>
      <c r="CW38" s="658"/>
      <c r="CX38" s="658"/>
      <c r="CY38" s="659"/>
      <c r="CZ38" s="660">
        <v>7</v>
      </c>
      <c r="DA38" s="672"/>
      <c r="DB38" s="672"/>
      <c r="DC38" s="673"/>
      <c r="DD38" s="663">
        <v>331094</v>
      </c>
      <c r="DE38" s="658"/>
      <c r="DF38" s="658"/>
      <c r="DG38" s="658"/>
      <c r="DH38" s="658"/>
      <c r="DI38" s="658"/>
      <c r="DJ38" s="658"/>
      <c r="DK38" s="659"/>
      <c r="DL38" s="663">
        <v>299304</v>
      </c>
      <c r="DM38" s="658"/>
      <c r="DN38" s="658"/>
      <c r="DO38" s="658"/>
      <c r="DP38" s="658"/>
      <c r="DQ38" s="658"/>
      <c r="DR38" s="658"/>
      <c r="DS38" s="658"/>
      <c r="DT38" s="658"/>
      <c r="DU38" s="658"/>
      <c r="DV38" s="659"/>
      <c r="DW38" s="660">
        <v>9.6</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17400</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1686</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276080</v>
      </c>
      <c r="CS39" s="670"/>
      <c r="CT39" s="670"/>
      <c r="CU39" s="670"/>
      <c r="CV39" s="670"/>
      <c r="CW39" s="670"/>
      <c r="CX39" s="670"/>
      <c r="CY39" s="671"/>
      <c r="CZ39" s="660">
        <v>4.9000000000000004</v>
      </c>
      <c r="DA39" s="672"/>
      <c r="DB39" s="672"/>
      <c r="DC39" s="673"/>
      <c r="DD39" s="663">
        <v>122991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6800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82</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69255</v>
      </c>
      <c r="CS40" s="658"/>
      <c r="CT40" s="658"/>
      <c r="CU40" s="658"/>
      <c r="CV40" s="658"/>
      <c r="CW40" s="658"/>
      <c r="CX40" s="658"/>
      <c r="CY40" s="659"/>
      <c r="CZ40" s="660">
        <v>1.2</v>
      </c>
      <c r="DA40" s="672"/>
      <c r="DB40" s="672"/>
      <c r="DC40" s="673"/>
      <c r="DD40" s="663">
        <v>69255</v>
      </c>
      <c r="DE40" s="658"/>
      <c r="DF40" s="658"/>
      <c r="DG40" s="658"/>
      <c r="DH40" s="658"/>
      <c r="DI40" s="658"/>
      <c r="DJ40" s="658"/>
      <c r="DK40" s="659"/>
      <c r="DL40" s="663">
        <v>69255</v>
      </c>
      <c r="DM40" s="658"/>
      <c r="DN40" s="658"/>
      <c r="DO40" s="658"/>
      <c r="DP40" s="658"/>
      <c r="DQ40" s="658"/>
      <c r="DR40" s="658"/>
      <c r="DS40" s="658"/>
      <c r="DT40" s="658"/>
      <c r="DU40" s="658"/>
      <c r="DV40" s="659"/>
      <c r="DW40" s="660">
        <v>2.2000000000000002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5958769</v>
      </c>
      <c r="S41" s="682"/>
      <c r="T41" s="682"/>
      <c r="U41" s="682"/>
      <c r="V41" s="682"/>
      <c r="W41" s="682"/>
      <c r="X41" s="682"/>
      <c r="Y41" s="685"/>
      <c r="Z41" s="686">
        <v>100</v>
      </c>
      <c r="AA41" s="686"/>
      <c r="AB41" s="686"/>
      <c r="AC41" s="686"/>
      <c r="AD41" s="687">
        <v>3124707</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80530</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313901</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385</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1030905</v>
      </c>
      <c r="CS42" s="670"/>
      <c r="CT42" s="670"/>
      <c r="CU42" s="670"/>
      <c r="CV42" s="670"/>
      <c r="CW42" s="670"/>
      <c r="CX42" s="670"/>
      <c r="CY42" s="671"/>
      <c r="CZ42" s="660">
        <v>18.3</v>
      </c>
      <c r="DA42" s="672"/>
      <c r="DB42" s="672"/>
      <c r="DC42" s="673"/>
      <c r="DD42" s="663">
        <v>167685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950902</v>
      </c>
      <c r="CS44" s="658"/>
      <c r="CT44" s="658"/>
      <c r="CU44" s="658"/>
      <c r="CV44" s="658"/>
      <c r="CW44" s="658"/>
      <c r="CX44" s="658"/>
      <c r="CY44" s="659"/>
      <c r="CZ44" s="660">
        <v>16.899999999999999</v>
      </c>
      <c r="DA44" s="661"/>
      <c r="DB44" s="661"/>
      <c r="DC44" s="662"/>
      <c r="DD44" s="663">
        <v>134115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506368</v>
      </c>
      <c r="CS45" s="670"/>
      <c r="CT45" s="670"/>
      <c r="CU45" s="670"/>
      <c r="CV45" s="670"/>
      <c r="CW45" s="670"/>
      <c r="CX45" s="670"/>
      <c r="CY45" s="671"/>
      <c r="CZ45" s="660">
        <v>9</v>
      </c>
      <c r="DA45" s="672"/>
      <c r="DB45" s="672"/>
      <c r="DC45" s="673"/>
      <c r="DD45" s="663">
        <v>34604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386346</v>
      </c>
      <c r="CS46" s="658"/>
      <c r="CT46" s="658"/>
      <c r="CU46" s="658"/>
      <c r="CV46" s="658"/>
      <c r="CW46" s="658"/>
      <c r="CX46" s="658"/>
      <c r="CY46" s="659"/>
      <c r="CZ46" s="660">
        <v>6.9</v>
      </c>
      <c r="DA46" s="661"/>
      <c r="DB46" s="661"/>
      <c r="DC46" s="662"/>
      <c r="DD46" s="663">
        <v>95739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80003</v>
      </c>
      <c r="CS47" s="670"/>
      <c r="CT47" s="670"/>
      <c r="CU47" s="670"/>
      <c r="CV47" s="670"/>
      <c r="CW47" s="670"/>
      <c r="CX47" s="670"/>
      <c r="CY47" s="671"/>
      <c r="CZ47" s="660">
        <v>1.4</v>
      </c>
      <c r="DA47" s="672"/>
      <c r="DB47" s="672"/>
      <c r="DC47" s="673"/>
      <c r="DD47" s="663">
        <v>33570</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5625723</v>
      </c>
      <c r="CS49" s="642"/>
      <c r="CT49" s="642"/>
      <c r="CU49" s="642"/>
      <c r="CV49" s="642"/>
      <c r="CW49" s="642"/>
      <c r="CX49" s="642"/>
      <c r="CY49" s="643"/>
      <c r="CZ49" s="644">
        <v>100</v>
      </c>
      <c r="DA49" s="645"/>
      <c r="DB49" s="645"/>
      <c r="DC49" s="646"/>
      <c r="DD49" s="647">
        <v>3736342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Gu2QzWH1yCtrJJ8mzQW774zXQdpfbcPygIV3EIaVC226Kfa+tVeldzBAY9SrQRVz83J0zuKnfJTHD5GgVN5pmw==" saltValue="091V86DIvOScXgkWu6yt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5922</v>
      </c>
      <c r="R7" s="1139"/>
      <c r="S7" s="1139"/>
      <c r="T7" s="1139"/>
      <c r="U7" s="1139"/>
      <c r="V7" s="1139">
        <v>5626</v>
      </c>
      <c r="W7" s="1139"/>
      <c r="X7" s="1139"/>
      <c r="Y7" s="1139"/>
      <c r="Z7" s="1139"/>
      <c r="AA7" s="1139">
        <v>296</v>
      </c>
      <c r="AB7" s="1139"/>
      <c r="AC7" s="1139"/>
      <c r="AD7" s="1139"/>
      <c r="AE7" s="1140"/>
      <c r="AF7" s="1141">
        <v>263</v>
      </c>
      <c r="AG7" s="1142"/>
      <c r="AH7" s="1142"/>
      <c r="AI7" s="1142"/>
      <c r="AJ7" s="1143"/>
      <c r="AK7" s="1144">
        <v>353</v>
      </c>
      <c r="AL7" s="1145"/>
      <c r="AM7" s="1145"/>
      <c r="AN7" s="1145"/>
      <c r="AO7" s="1145"/>
      <c r="AP7" s="1145">
        <v>3812</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t="s">
        <v>376</v>
      </c>
      <c r="C8" s="1067"/>
      <c r="D8" s="1067"/>
      <c r="E8" s="1067"/>
      <c r="F8" s="1067"/>
      <c r="G8" s="1067"/>
      <c r="H8" s="1067"/>
      <c r="I8" s="1067"/>
      <c r="J8" s="1067"/>
      <c r="K8" s="1067"/>
      <c r="L8" s="1067"/>
      <c r="M8" s="1067"/>
      <c r="N8" s="1067"/>
      <c r="O8" s="1067"/>
      <c r="P8" s="1068"/>
      <c r="Q8" s="1074">
        <v>36</v>
      </c>
      <c r="R8" s="1075"/>
      <c r="S8" s="1075"/>
      <c r="T8" s="1075"/>
      <c r="U8" s="1075"/>
      <c r="V8" s="1075">
        <v>0</v>
      </c>
      <c r="W8" s="1075"/>
      <c r="X8" s="1075"/>
      <c r="Y8" s="1075"/>
      <c r="Z8" s="1075"/>
      <c r="AA8" s="1075">
        <v>36</v>
      </c>
      <c r="AB8" s="1075"/>
      <c r="AC8" s="1075"/>
      <c r="AD8" s="1075"/>
      <c r="AE8" s="1076"/>
      <c r="AF8" s="1071">
        <v>36</v>
      </c>
      <c r="AG8" s="1072"/>
      <c r="AH8" s="1072"/>
      <c r="AI8" s="1072"/>
      <c r="AJ8" s="1073"/>
      <c r="AK8" s="1116" t="s">
        <v>558</v>
      </c>
      <c r="AL8" s="1117"/>
      <c r="AM8" s="1117"/>
      <c r="AN8" s="1117"/>
      <c r="AO8" s="1117"/>
      <c r="AP8" s="1117" t="s">
        <v>558</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5958</v>
      </c>
      <c r="R23" s="1097"/>
      <c r="S23" s="1097"/>
      <c r="T23" s="1097"/>
      <c r="U23" s="1097"/>
      <c r="V23" s="1097">
        <v>5626</v>
      </c>
      <c r="W23" s="1097"/>
      <c r="X23" s="1097"/>
      <c r="Y23" s="1097"/>
      <c r="Z23" s="1097"/>
      <c r="AA23" s="1097">
        <v>332</v>
      </c>
      <c r="AB23" s="1097"/>
      <c r="AC23" s="1097"/>
      <c r="AD23" s="1097"/>
      <c r="AE23" s="1104"/>
      <c r="AF23" s="1105">
        <v>299</v>
      </c>
      <c r="AG23" s="1097"/>
      <c r="AH23" s="1097"/>
      <c r="AI23" s="1097"/>
      <c r="AJ23" s="1106"/>
      <c r="AK23" s="1107"/>
      <c r="AL23" s="1108"/>
      <c r="AM23" s="1108"/>
      <c r="AN23" s="1108"/>
      <c r="AO23" s="1108"/>
      <c r="AP23" s="1097">
        <v>3812</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944</v>
      </c>
      <c r="R28" s="1087"/>
      <c r="S28" s="1087"/>
      <c r="T28" s="1087"/>
      <c r="U28" s="1087"/>
      <c r="V28" s="1087">
        <v>927</v>
      </c>
      <c r="W28" s="1087"/>
      <c r="X28" s="1087"/>
      <c r="Y28" s="1087"/>
      <c r="Z28" s="1087"/>
      <c r="AA28" s="1087">
        <v>17</v>
      </c>
      <c r="AB28" s="1087"/>
      <c r="AC28" s="1087"/>
      <c r="AD28" s="1087"/>
      <c r="AE28" s="1088"/>
      <c r="AF28" s="1089">
        <v>17</v>
      </c>
      <c r="AG28" s="1087"/>
      <c r="AH28" s="1087"/>
      <c r="AI28" s="1087"/>
      <c r="AJ28" s="1090"/>
      <c r="AK28" s="1078"/>
      <c r="AL28" s="1079"/>
      <c r="AM28" s="1079"/>
      <c r="AN28" s="1079"/>
      <c r="AO28" s="1079"/>
      <c r="AP28" s="1079" t="s">
        <v>558</v>
      </c>
      <c r="AQ28" s="1079"/>
      <c r="AR28" s="1079"/>
      <c r="AS28" s="1079"/>
      <c r="AT28" s="1079"/>
      <c r="AU28" s="1079" t="s">
        <v>558</v>
      </c>
      <c r="AV28" s="1079"/>
      <c r="AW28" s="1079"/>
      <c r="AX28" s="1079"/>
      <c r="AY28" s="1079"/>
      <c r="AZ28" s="1080" t="s">
        <v>558</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944</v>
      </c>
      <c r="R29" s="1075"/>
      <c r="S29" s="1075"/>
      <c r="T29" s="1075"/>
      <c r="U29" s="1075"/>
      <c r="V29" s="1075">
        <v>895</v>
      </c>
      <c r="W29" s="1075"/>
      <c r="X29" s="1075"/>
      <c r="Y29" s="1075"/>
      <c r="Z29" s="1075"/>
      <c r="AA29" s="1075">
        <v>49</v>
      </c>
      <c r="AB29" s="1075"/>
      <c r="AC29" s="1075"/>
      <c r="AD29" s="1075"/>
      <c r="AE29" s="1076"/>
      <c r="AF29" s="1071">
        <v>49</v>
      </c>
      <c r="AG29" s="1072"/>
      <c r="AH29" s="1072"/>
      <c r="AI29" s="1072"/>
      <c r="AJ29" s="1073"/>
      <c r="AK29" s="1016"/>
      <c r="AL29" s="1007"/>
      <c r="AM29" s="1007"/>
      <c r="AN29" s="1007"/>
      <c r="AO29" s="1007"/>
      <c r="AP29" s="1007" t="s">
        <v>558</v>
      </c>
      <c r="AQ29" s="1007"/>
      <c r="AR29" s="1007"/>
      <c r="AS29" s="1007"/>
      <c r="AT29" s="1007"/>
      <c r="AU29" s="1007" t="s">
        <v>558</v>
      </c>
      <c r="AV29" s="1007"/>
      <c r="AW29" s="1007"/>
      <c r="AX29" s="1007"/>
      <c r="AY29" s="1007"/>
      <c r="AZ29" s="1077" t="s">
        <v>558</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223</v>
      </c>
      <c r="R30" s="1075"/>
      <c r="S30" s="1075"/>
      <c r="T30" s="1075"/>
      <c r="U30" s="1075"/>
      <c r="V30" s="1075">
        <v>222</v>
      </c>
      <c r="W30" s="1075"/>
      <c r="X30" s="1075"/>
      <c r="Y30" s="1075"/>
      <c r="Z30" s="1075"/>
      <c r="AA30" s="1075">
        <v>1</v>
      </c>
      <c r="AB30" s="1075"/>
      <c r="AC30" s="1075"/>
      <c r="AD30" s="1075"/>
      <c r="AE30" s="1076"/>
      <c r="AF30" s="1071">
        <v>1</v>
      </c>
      <c r="AG30" s="1072"/>
      <c r="AH30" s="1072"/>
      <c r="AI30" s="1072"/>
      <c r="AJ30" s="1073"/>
      <c r="AK30" s="1016"/>
      <c r="AL30" s="1007"/>
      <c r="AM30" s="1007"/>
      <c r="AN30" s="1007"/>
      <c r="AO30" s="1007"/>
      <c r="AP30" s="1007" t="s">
        <v>558</v>
      </c>
      <c r="AQ30" s="1007"/>
      <c r="AR30" s="1007"/>
      <c r="AS30" s="1007"/>
      <c r="AT30" s="1007"/>
      <c r="AU30" s="1007" t="s">
        <v>558</v>
      </c>
      <c r="AV30" s="1007"/>
      <c r="AW30" s="1007"/>
      <c r="AX30" s="1007"/>
      <c r="AY30" s="1007"/>
      <c r="AZ30" s="1077" t="s">
        <v>558</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214</v>
      </c>
      <c r="R31" s="1075"/>
      <c r="S31" s="1075"/>
      <c r="T31" s="1075"/>
      <c r="U31" s="1075"/>
      <c r="V31" s="1075">
        <v>200</v>
      </c>
      <c r="W31" s="1075"/>
      <c r="X31" s="1075"/>
      <c r="Y31" s="1075"/>
      <c r="Z31" s="1075"/>
      <c r="AA31" s="1075">
        <v>14</v>
      </c>
      <c r="AB31" s="1075"/>
      <c r="AC31" s="1075"/>
      <c r="AD31" s="1075"/>
      <c r="AE31" s="1076"/>
      <c r="AF31" s="1071">
        <v>157</v>
      </c>
      <c r="AG31" s="1072"/>
      <c r="AH31" s="1072"/>
      <c r="AI31" s="1072"/>
      <c r="AJ31" s="1073"/>
      <c r="AK31" s="1016">
        <v>17</v>
      </c>
      <c r="AL31" s="1007"/>
      <c r="AM31" s="1007"/>
      <c r="AN31" s="1007"/>
      <c r="AO31" s="1007"/>
      <c r="AP31" s="1007">
        <v>896</v>
      </c>
      <c r="AQ31" s="1007"/>
      <c r="AR31" s="1007"/>
      <c r="AS31" s="1007"/>
      <c r="AT31" s="1007"/>
      <c r="AU31" s="1007">
        <v>236</v>
      </c>
      <c r="AV31" s="1007"/>
      <c r="AW31" s="1007"/>
      <c r="AX31" s="1007"/>
      <c r="AY31" s="1007"/>
      <c r="AZ31" s="1077" t="s">
        <v>558</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428</v>
      </c>
      <c r="R32" s="1075"/>
      <c r="S32" s="1075"/>
      <c r="T32" s="1075"/>
      <c r="U32" s="1075"/>
      <c r="V32" s="1075">
        <v>416</v>
      </c>
      <c r="W32" s="1075"/>
      <c r="X32" s="1075"/>
      <c r="Y32" s="1075"/>
      <c r="Z32" s="1075"/>
      <c r="AA32" s="1075">
        <v>12</v>
      </c>
      <c r="AB32" s="1075"/>
      <c r="AC32" s="1075"/>
      <c r="AD32" s="1075"/>
      <c r="AE32" s="1076"/>
      <c r="AF32" s="1071">
        <v>192</v>
      </c>
      <c r="AG32" s="1072"/>
      <c r="AH32" s="1072"/>
      <c r="AI32" s="1072"/>
      <c r="AJ32" s="1073"/>
      <c r="AK32" s="1016">
        <v>255</v>
      </c>
      <c r="AL32" s="1007"/>
      <c r="AM32" s="1007"/>
      <c r="AN32" s="1007"/>
      <c r="AO32" s="1007"/>
      <c r="AP32" s="1007">
        <v>1511</v>
      </c>
      <c r="AQ32" s="1007"/>
      <c r="AR32" s="1007"/>
      <c r="AS32" s="1007"/>
      <c r="AT32" s="1007"/>
      <c r="AU32" s="1007">
        <v>1260</v>
      </c>
      <c r="AV32" s="1007"/>
      <c r="AW32" s="1007"/>
      <c r="AX32" s="1007"/>
      <c r="AY32" s="1007"/>
      <c r="AZ32" s="1077" t="s">
        <v>558</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415</v>
      </c>
      <c r="AG63" s="995"/>
      <c r="AH63" s="995"/>
      <c r="AI63" s="995"/>
      <c r="AJ63" s="1058"/>
      <c r="AK63" s="1059"/>
      <c r="AL63" s="999"/>
      <c r="AM63" s="999"/>
      <c r="AN63" s="999"/>
      <c r="AO63" s="999"/>
      <c r="AP63" s="995">
        <v>2407</v>
      </c>
      <c r="AQ63" s="995"/>
      <c r="AR63" s="995"/>
      <c r="AS63" s="995"/>
      <c r="AT63" s="995"/>
      <c r="AU63" s="995">
        <v>1496</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400</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549</v>
      </c>
      <c r="C68" s="1022"/>
      <c r="D68" s="1022"/>
      <c r="E68" s="1022"/>
      <c r="F68" s="1022"/>
      <c r="G68" s="1022"/>
      <c r="H68" s="1022"/>
      <c r="I68" s="1022"/>
      <c r="J68" s="1022"/>
      <c r="K68" s="1022"/>
      <c r="L68" s="1022"/>
      <c r="M68" s="1022"/>
      <c r="N68" s="1022"/>
      <c r="O68" s="1022"/>
      <c r="P68" s="1023"/>
      <c r="Q68" s="1024">
        <v>2498</v>
      </c>
      <c r="R68" s="1018"/>
      <c r="S68" s="1018"/>
      <c r="T68" s="1018"/>
      <c r="U68" s="1018"/>
      <c r="V68" s="1018">
        <v>2430</v>
      </c>
      <c r="W68" s="1018"/>
      <c r="X68" s="1018"/>
      <c r="Y68" s="1018"/>
      <c r="Z68" s="1018"/>
      <c r="AA68" s="1018">
        <v>67</v>
      </c>
      <c r="AB68" s="1018"/>
      <c r="AC68" s="1018"/>
      <c r="AD68" s="1018"/>
      <c r="AE68" s="1018"/>
      <c r="AF68" s="1018">
        <v>67</v>
      </c>
      <c r="AG68" s="1018"/>
      <c r="AH68" s="1018"/>
      <c r="AI68" s="1018"/>
      <c r="AJ68" s="1018"/>
      <c r="AK68" s="1018" t="s">
        <v>558</v>
      </c>
      <c r="AL68" s="1018"/>
      <c r="AM68" s="1018"/>
      <c r="AN68" s="1018"/>
      <c r="AO68" s="1018"/>
      <c r="AP68" s="1018">
        <v>4051</v>
      </c>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550</v>
      </c>
      <c r="C69" s="1011"/>
      <c r="D69" s="1011"/>
      <c r="E69" s="1011"/>
      <c r="F69" s="1011"/>
      <c r="G69" s="1011"/>
      <c r="H69" s="1011"/>
      <c r="I69" s="1011"/>
      <c r="J69" s="1011"/>
      <c r="K69" s="1011"/>
      <c r="L69" s="1011"/>
      <c r="M69" s="1011"/>
      <c r="N69" s="1011"/>
      <c r="O69" s="1011"/>
      <c r="P69" s="1012"/>
      <c r="Q69" s="1013">
        <v>508</v>
      </c>
      <c r="R69" s="1007"/>
      <c r="S69" s="1007"/>
      <c r="T69" s="1007"/>
      <c r="U69" s="1007"/>
      <c r="V69" s="1007">
        <v>488</v>
      </c>
      <c r="W69" s="1007"/>
      <c r="X69" s="1007"/>
      <c r="Y69" s="1007"/>
      <c r="Z69" s="1007"/>
      <c r="AA69" s="1007">
        <v>15</v>
      </c>
      <c r="AB69" s="1007"/>
      <c r="AC69" s="1007"/>
      <c r="AD69" s="1007"/>
      <c r="AE69" s="1007"/>
      <c r="AF69" s="1007">
        <v>15</v>
      </c>
      <c r="AG69" s="1007"/>
      <c r="AH69" s="1007"/>
      <c r="AI69" s="1007"/>
      <c r="AJ69" s="1007"/>
      <c r="AK69" s="1007">
        <v>97</v>
      </c>
      <c r="AL69" s="1007"/>
      <c r="AM69" s="1007"/>
      <c r="AN69" s="1007"/>
      <c r="AO69" s="1007"/>
      <c r="AP69" s="1007">
        <v>41</v>
      </c>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551</v>
      </c>
      <c r="C70" s="1011"/>
      <c r="D70" s="1011"/>
      <c r="E70" s="1011"/>
      <c r="F70" s="1011"/>
      <c r="G70" s="1011"/>
      <c r="H70" s="1011"/>
      <c r="I70" s="1011"/>
      <c r="J70" s="1011"/>
      <c r="K70" s="1011"/>
      <c r="L70" s="1011"/>
      <c r="M70" s="1011"/>
      <c r="N70" s="1011"/>
      <c r="O70" s="1011"/>
      <c r="P70" s="1012"/>
      <c r="Q70" s="1013">
        <v>1298</v>
      </c>
      <c r="R70" s="1007"/>
      <c r="S70" s="1007"/>
      <c r="T70" s="1007"/>
      <c r="U70" s="1007"/>
      <c r="V70" s="1007">
        <v>1294</v>
      </c>
      <c r="W70" s="1007"/>
      <c r="X70" s="1007"/>
      <c r="Y70" s="1007"/>
      <c r="Z70" s="1007"/>
      <c r="AA70" s="1007">
        <v>42</v>
      </c>
      <c r="AB70" s="1007"/>
      <c r="AC70" s="1007"/>
      <c r="AD70" s="1007"/>
      <c r="AE70" s="1007"/>
      <c r="AF70" s="1007">
        <v>42</v>
      </c>
      <c r="AG70" s="1007"/>
      <c r="AH70" s="1007"/>
      <c r="AI70" s="1007"/>
      <c r="AJ70" s="1007"/>
      <c r="AK70" s="1007" t="s">
        <v>558</v>
      </c>
      <c r="AL70" s="1007"/>
      <c r="AM70" s="1007"/>
      <c r="AN70" s="1007"/>
      <c r="AO70" s="1007"/>
      <c r="AP70" s="1007">
        <v>9</v>
      </c>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970</v>
      </c>
      <c r="R71" s="1007"/>
      <c r="S71" s="1007"/>
      <c r="T71" s="1007"/>
      <c r="U71" s="1007"/>
      <c r="V71" s="1007">
        <v>953</v>
      </c>
      <c r="W71" s="1007"/>
      <c r="X71" s="1007"/>
      <c r="Y71" s="1007"/>
      <c r="Z71" s="1007"/>
      <c r="AA71" s="1007">
        <v>17</v>
      </c>
      <c r="AB71" s="1007"/>
      <c r="AC71" s="1007"/>
      <c r="AD71" s="1007"/>
      <c r="AE71" s="1007"/>
      <c r="AF71" s="1007">
        <v>17</v>
      </c>
      <c r="AG71" s="1007"/>
      <c r="AH71" s="1007"/>
      <c r="AI71" s="1007"/>
      <c r="AJ71" s="1007"/>
      <c r="AK71" s="1007">
        <v>24</v>
      </c>
      <c r="AL71" s="1007"/>
      <c r="AM71" s="1007"/>
      <c r="AN71" s="1007"/>
      <c r="AO71" s="1007"/>
      <c r="AP71" s="1007">
        <v>83</v>
      </c>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553</v>
      </c>
      <c r="C72" s="1011"/>
      <c r="D72" s="1011"/>
      <c r="E72" s="1011"/>
      <c r="F72" s="1011"/>
      <c r="G72" s="1011"/>
      <c r="H72" s="1011"/>
      <c r="I72" s="1011"/>
      <c r="J72" s="1011"/>
      <c r="K72" s="1011"/>
      <c r="L72" s="1011"/>
      <c r="M72" s="1011"/>
      <c r="N72" s="1011"/>
      <c r="O72" s="1011"/>
      <c r="P72" s="1012"/>
      <c r="Q72" s="1013">
        <v>6127</v>
      </c>
      <c r="R72" s="1007"/>
      <c r="S72" s="1007"/>
      <c r="T72" s="1007"/>
      <c r="U72" s="1007"/>
      <c r="V72" s="1007">
        <v>7270</v>
      </c>
      <c r="W72" s="1007"/>
      <c r="X72" s="1007"/>
      <c r="Y72" s="1007"/>
      <c r="Z72" s="1007"/>
      <c r="AA72" s="1007">
        <v>-1144</v>
      </c>
      <c r="AB72" s="1007"/>
      <c r="AC72" s="1007"/>
      <c r="AD72" s="1007"/>
      <c r="AE72" s="1007"/>
      <c r="AF72" s="1007">
        <v>964</v>
      </c>
      <c r="AG72" s="1007"/>
      <c r="AH72" s="1007"/>
      <c r="AI72" s="1007"/>
      <c r="AJ72" s="1007"/>
      <c r="AK72" s="1007" t="s">
        <v>558</v>
      </c>
      <c r="AL72" s="1007"/>
      <c r="AM72" s="1007"/>
      <c r="AN72" s="1007"/>
      <c r="AO72" s="1007"/>
      <c r="AP72" s="1007">
        <v>4004</v>
      </c>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554</v>
      </c>
      <c r="C73" s="1011"/>
      <c r="D73" s="1011"/>
      <c r="E73" s="1011"/>
      <c r="F73" s="1011"/>
      <c r="G73" s="1011"/>
      <c r="H73" s="1011"/>
      <c r="I73" s="1011"/>
      <c r="J73" s="1011"/>
      <c r="K73" s="1011"/>
      <c r="L73" s="1011"/>
      <c r="M73" s="1011"/>
      <c r="N73" s="1011"/>
      <c r="O73" s="1011"/>
      <c r="P73" s="1012"/>
      <c r="Q73" s="1013">
        <v>133</v>
      </c>
      <c r="R73" s="1007"/>
      <c r="S73" s="1007"/>
      <c r="T73" s="1007"/>
      <c r="U73" s="1007"/>
      <c r="V73" s="1007">
        <v>120</v>
      </c>
      <c r="W73" s="1007"/>
      <c r="X73" s="1007"/>
      <c r="Y73" s="1007"/>
      <c r="Z73" s="1007"/>
      <c r="AA73" s="1007">
        <v>13</v>
      </c>
      <c r="AB73" s="1007"/>
      <c r="AC73" s="1007"/>
      <c r="AD73" s="1007"/>
      <c r="AE73" s="1007"/>
      <c r="AF73" s="1007">
        <v>13</v>
      </c>
      <c r="AG73" s="1007"/>
      <c r="AH73" s="1007"/>
      <c r="AI73" s="1007"/>
      <c r="AJ73" s="1007"/>
      <c r="AK73" s="1007">
        <v>27</v>
      </c>
      <c r="AL73" s="1007"/>
      <c r="AM73" s="1007"/>
      <c r="AN73" s="1007"/>
      <c r="AO73" s="1007"/>
      <c r="AP73" s="1007" t="s">
        <v>558</v>
      </c>
      <c r="AQ73" s="1007"/>
      <c r="AR73" s="1007"/>
      <c r="AS73" s="1007"/>
      <c r="AT73" s="1007"/>
      <c r="AU73" s="1007" t="s">
        <v>558</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555</v>
      </c>
      <c r="C74" s="1011"/>
      <c r="D74" s="1011"/>
      <c r="E74" s="1011"/>
      <c r="F74" s="1011"/>
      <c r="G74" s="1011"/>
      <c r="H74" s="1011"/>
      <c r="I74" s="1011"/>
      <c r="J74" s="1011"/>
      <c r="K74" s="1011"/>
      <c r="L74" s="1011"/>
      <c r="M74" s="1011"/>
      <c r="N74" s="1011"/>
      <c r="O74" s="1011"/>
      <c r="P74" s="1012"/>
      <c r="Q74" s="1013">
        <v>167564</v>
      </c>
      <c r="R74" s="1007"/>
      <c r="S74" s="1007"/>
      <c r="T74" s="1007"/>
      <c r="U74" s="1007"/>
      <c r="V74" s="1007">
        <v>164371</v>
      </c>
      <c r="W74" s="1007"/>
      <c r="X74" s="1007"/>
      <c r="Y74" s="1007"/>
      <c r="Z74" s="1007"/>
      <c r="AA74" s="1007">
        <v>3193</v>
      </c>
      <c r="AB74" s="1007"/>
      <c r="AC74" s="1007"/>
      <c r="AD74" s="1007"/>
      <c r="AE74" s="1007"/>
      <c r="AF74" s="1007">
        <v>3193</v>
      </c>
      <c r="AG74" s="1007"/>
      <c r="AH74" s="1007"/>
      <c r="AI74" s="1007"/>
      <c r="AJ74" s="1007"/>
      <c r="AK74" s="1007" t="s">
        <v>558</v>
      </c>
      <c r="AL74" s="1007"/>
      <c r="AM74" s="1007"/>
      <c r="AN74" s="1007"/>
      <c r="AO74" s="1007"/>
      <c r="AP74" s="1007" t="s">
        <v>558</v>
      </c>
      <c r="AQ74" s="1007"/>
      <c r="AR74" s="1007"/>
      <c r="AS74" s="1007"/>
      <c r="AT74" s="1007"/>
      <c r="AU74" s="1007" t="s">
        <v>558</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556</v>
      </c>
      <c r="C75" s="1011"/>
      <c r="D75" s="1011"/>
      <c r="E75" s="1011"/>
      <c r="F75" s="1011"/>
      <c r="G75" s="1011"/>
      <c r="H75" s="1011"/>
      <c r="I75" s="1011"/>
      <c r="J75" s="1011"/>
      <c r="K75" s="1011"/>
      <c r="L75" s="1011"/>
      <c r="M75" s="1011"/>
      <c r="N75" s="1011"/>
      <c r="O75" s="1011"/>
      <c r="P75" s="1012"/>
      <c r="Q75" s="1014">
        <v>5093</v>
      </c>
      <c r="R75" s="1015"/>
      <c r="S75" s="1015"/>
      <c r="T75" s="1015"/>
      <c r="U75" s="1016"/>
      <c r="V75" s="1017">
        <v>5037</v>
      </c>
      <c r="W75" s="1015"/>
      <c r="X75" s="1015"/>
      <c r="Y75" s="1015"/>
      <c r="Z75" s="1016"/>
      <c r="AA75" s="1017">
        <v>56</v>
      </c>
      <c r="AB75" s="1015"/>
      <c r="AC75" s="1015"/>
      <c r="AD75" s="1015"/>
      <c r="AE75" s="1016"/>
      <c r="AF75" s="1017">
        <v>56</v>
      </c>
      <c r="AG75" s="1015"/>
      <c r="AH75" s="1015"/>
      <c r="AI75" s="1015"/>
      <c r="AJ75" s="1016"/>
      <c r="AK75" s="1017">
        <v>1632</v>
      </c>
      <c r="AL75" s="1015"/>
      <c r="AM75" s="1015"/>
      <c r="AN75" s="1015"/>
      <c r="AO75" s="1016"/>
      <c r="AP75" s="1017" t="s">
        <v>558</v>
      </c>
      <c r="AQ75" s="1015"/>
      <c r="AR75" s="1015"/>
      <c r="AS75" s="1015"/>
      <c r="AT75" s="1016"/>
      <c r="AU75" s="1017" t="s">
        <v>558</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557</v>
      </c>
      <c r="C76" s="1011"/>
      <c r="D76" s="1011"/>
      <c r="E76" s="1011"/>
      <c r="F76" s="1011"/>
      <c r="G76" s="1011"/>
      <c r="H76" s="1011"/>
      <c r="I76" s="1011"/>
      <c r="J76" s="1011"/>
      <c r="K76" s="1011"/>
      <c r="L76" s="1011"/>
      <c r="M76" s="1011"/>
      <c r="N76" s="1011"/>
      <c r="O76" s="1011"/>
      <c r="P76" s="1012"/>
      <c r="Q76" s="1014">
        <v>124</v>
      </c>
      <c r="R76" s="1015"/>
      <c r="S76" s="1015"/>
      <c r="T76" s="1015"/>
      <c r="U76" s="1016"/>
      <c r="V76" s="1017">
        <v>124</v>
      </c>
      <c r="W76" s="1015"/>
      <c r="X76" s="1015"/>
      <c r="Y76" s="1015"/>
      <c r="Z76" s="1016"/>
      <c r="AA76" s="1017">
        <v>1</v>
      </c>
      <c r="AB76" s="1015"/>
      <c r="AC76" s="1015"/>
      <c r="AD76" s="1015"/>
      <c r="AE76" s="1016"/>
      <c r="AF76" s="1017">
        <v>1</v>
      </c>
      <c r="AG76" s="1015"/>
      <c r="AH76" s="1015"/>
      <c r="AI76" s="1015"/>
      <c r="AJ76" s="1016"/>
      <c r="AK76" s="1017">
        <v>14</v>
      </c>
      <c r="AL76" s="1015"/>
      <c r="AM76" s="1015"/>
      <c r="AN76" s="1015"/>
      <c r="AO76" s="1016"/>
      <c r="AP76" s="1017" t="s">
        <v>558</v>
      </c>
      <c r="AQ76" s="1015"/>
      <c r="AR76" s="1015"/>
      <c r="AS76" s="1015"/>
      <c r="AT76" s="1016"/>
      <c r="AU76" s="1017" t="s">
        <v>558</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4368</v>
      </c>
      <c r="AG88" s="995"/>
      <c r="AH88" s="995"/>
      <c r="AI88" s="995"/>
      <c r="AJ88" s="995"/>
      <c r="AK88" s="999"/>
      <c r="AL88" s="999"/>
      <c r="AM88" s="999"/>
      <c r="AN88" s="999"/>
      <c r="AO88" s="999"/>
      <c r="AP88" s="995">
        <v>8188</v>
      </c>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295</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295</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295</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411662</v>
      </c>
      <c r="AB110" s="925"/>
      <c r="AC110" s="925"/>
      <c r="AD110" s="925"/>
      <c r="AE110" s="926"/>
      <c r="AF110" s="927">
        <v>412845</v>
      </c>
      <c r="AG110" s="925"/>
      <c r="AH110" s="925"/>
      <c r="AI110" s="925"/>
      <c r="AJ110" s="926"/>
      <c r="AK110" s="927">
        <v>394388</v>
      </c>
      <c r="AL110" s="925"/>
      <c r="AM110" s="925"/>
      <c r="AN110" s="925"/>
      <c r="AO110" s="926"/>
      <c r="AP110" s="928">
        <v>14.2</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3749695</v>
      </c>
      <c r="BR110" s="878"/>
      <c r="BS110" s="878"/>
      <c r="BT110" s="878"/>
      <c r="BU110" s="878"/>
      <c r="BV110" s="878">
        <v>3727737</v>
      </c>
      <c r="BW110" s="878"/>
      <c r="BX110" s="878"/>
      <c r="BY110" s="878"/>
      <c r="BZ110" s="878"/>
      <c r="CA110" s="878">
        <v>3811576</v>
      </c>
      <c r="CB110" s="878"/>
      <c r="CC110" s="878"/>
      <c r="CD110" s="878"/>
      <c r="CE110" s="878"/>
      <c r="CF110" s="902">
        <v>136.9</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1858056</v>
      </c>
      <c r="BR112" s="853"/>
      <c r="BS112" s="853"/>
      <c r="BT112" s="853"/>
      <c r="BU112" s="853"/>
      <c r="BV112" s="853">
        <v>1783080</v>
      </c>
      <c r="BW112" s="853"/>
      <c r="BX112" s="853"/>
      <c r="BY112" s="853"/>
      <c r="BZ112" s="853"/>
      <c r="CA112" s="853">
        <v>1496061</v>
      </c>
      <c r="CB112" s="853"/>
      <c r="CC112" s="853"/>
      <c r="CD112" s="853"/>
      <c r="CE112" s="853"/>
      <c r="CF112" s="911">
        <v>53.7</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182576</v>
      </c>
      <c r="AB113" s="955"/>
      <c r="AC113" s="955"/>
      <c r="AD113" s="955"/>
      <c r="AE113" s="956"/>
      <c r="AF113" s="957">
        <v>162711</v>
      </c>
      <c r="AG113" s="955"/>
      <c r="AH113" s="955"/>
      <c r="AI113" s="955"/>
      <c r="AJ113" s="956"/>
      <c r="AK113" s="957">
        <v>127984</v>
      </c>
      <c r="AL113" s="955"/>
      <c r="AM113" s="955"/>
      <c r="AN113" s="955"/>
      <c r="AO113" s="956"/>
      <c r="AP113" s="958">
        <v>4.5999999999999996</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867070</v>
      </c>
      <c r="BR113" s="853"/>
      <c r="BS113" s="853"/>
      <c r="BT113" s="853"/>
      <c r="BU113" s="853"/>
      <c r="BV113" s="853">
        <v>937154</v>
      </c>
      <c r="BW113" s="853"/>
      <c r="BX113" s="853"/>
      <c r="BY113" s="853"/>
      <c r="BZ113" s="853"/>
      <c r="CA113" s="853">
        <v>966994</v>
      </c>
      <c r="CB113" s="853"/>
      <c r="CC113" s="853"/>
      <c r="CD113" s="853"/>
      <c r="CE113" s="853"/>
      <c r="CF113" s="911">
        <v>34.700000000000003</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41653</v>
      </c>
      <c r="AB114" s="816"/>
      <c r="AC114" s="816"/>
      <c r="AD114" s="816"/>
      <c r="AE114" s="817"/>
      <c r="AF114" s="818">
        <v>60596</v>
      </c>
      <c r="AG114" s="816"/>
      <c r="AH114" s="816"/>
      <c r="AI114" s="816"/>
      <c r="AJ114" s="817"/>
      <c r="AK114" s="818">
        <v>77307</v>
      </c>
      <c r="AL114" s="816"/>
      <c r="AM114" s="816"/>
      <c r="AN114" s="816"/>
      <c r="AO114" s="817"/>
      <c r="AP114" s="860">
        <v>2.8</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409644</v>
      </c>
      <c r="BR114" s="853"/>
      <c r="BS114" s="853"/>
      <c r="BT114" s="853"/>
      <c r="BU114" s="853"/>
      <c r="BV114" s="853">
        <v>411955</v>
      </c>
      <c r="BW114" s="853"/>
      <c r="BX114" s="853"/>
      <c r="BY114" s="853"/>
      <c r="BZ114" s="853"/>
      <c r="CA114" s="853">
        <v>412050</v>
      </c>
      <c r="CB114" s="853"/>
      <c r="CC114" s="853"/>
      <c r="CD114" s="853"/>
      <c r="CE114" s="853"/>
      <c r="CF114" s="911">
        <v>14.8</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59</v>
      </c>
      <c r="AB116" s="816"/>
      <c r="AC116" s="816"/>
      <c r="AD116" s="816"/>
      <c r="AE116" s="817"/>
      <c r="AF116" s="818">
        <v>284</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635950</v>
      </c>
      <c r="AB117" s="939"/>
      <c r="AC117" s="939"/>
      <c r="AD117" s="939"/>
      <c r="AE117" s="940"/>
      <c r="AF117" s="941">
        <v>636436</v>
      </c>
      <c r="AG117" s="939"/>
      <c r="AH117" s="939"/>
      <c r="AI117" s="939"/>
      <c r="AJ117" s="940"/>
      <c r="AK117" s="941">
        <v>599679</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295</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442</v>
      </c>
      <c r="BP119" s="914"/>
      <c r="BQ119" s="915">
        <v>6884465</v>
      </c>
      <c r="BR119" s="881"/>
      <c r="BS119" s="881"/>
      <c r="BT119" s="881"/>
      <c r="BU119" s="881"/>
      <c r="BV119" s="881">
        <v>6859926</v>
      </c>
      <c r="BW119" s="881"/>
      <c r="BX119" s="881"/>
      <c r="BY119" s="881"/>
      <c r="BZ119" s="881"/>
      <c r="CA119" s="881">
        <v>6686681</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1779734</v>
      </c>
      <c r="BR120" s="878"/>
      <c r="BS120" s="878"/>
      <c r="BT120" s="878"/>
      <c r="BU120" s="878"/>
      <c r="BV120" s="878">
        <v>1718743</v>
      </c>
      <c r="BW120" s="878"/>
      <c r="BX120" s="878"/>
      <c r="BY120" s="878"/>
      <c r="BZ120" s="878"/>
      <c r="CA120" s="878">
        <v>1778663</v>
      </c>
      <c r="CB120" s="878"/>
      <c r="CC120" s="878"/>
      <c r="CD120" s="878"/>
      <c r="CE120" s="878"/>
      <c r="CF120" s="902">
        <v>63.9</v>
      </c>
      <c r="CG120" s="903"/>
      <c r="CH120" s="903"/>
      <c r="CI120" s="903"/>
      <c r="CJ120" s="903"/>
      <c r="CK120" s="904" t="s">
        <v>446</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1532136</v>
      </c>
      <c r="DM120" s="878"/>
      <c r="DN120" s="878"/>
      <c r="DO120" s="878"/>
      <c r="DP120" s="878"/>
      <c r="DQ120" s="878">
        <v>1260464</v>
      </c>
      <c r="DR120" s="878"/>
      <c r="DS120" s="878"/>
      <c r="DT120" s="878"/>
      <c r="DU120" s="878"/>
      <c r="DV120" s="879">
        <v>45.3</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206478</v>
      </c>
      <c r="DH121" s="853"/>
      <c r="DI121" s="853"/>
      <c r="DJ121" s="853"/>
      <c r="DK121" s="853"/>
      <c r="DL121" s="853">
        <v>250944</v>
      </c>
      <c r="DM121" s="853"/>
      <c r="DN121" s="853"/>
      <c r="DO121" s="853"/>
      <c r="DP121" s="853"/>
      <c r="DQ121" s="853">
        <v>235597</v>
      </c>
      <c r="DR121" s="853"/>
      <c r="DS121" s="853"/>
      <c r="DT121" s="853"/>
      <c r="DU121" s="853"/>
      <c r="DV121" s="830">
        <v>8.5</v>
      </c>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3592190</v>
      </c>
      <c r="BR122" s="881"/>
      <c r="BS122" s="881"/>
      <c r="BT122" s="881"/>
      <c r="BU122" s="881"/>
      <c r="BV122" s="881">
        <v>3490418</v>
      </c>
      <c r="BW122" s="881"/>
      <c r="BX122" s="881"/>
      <c r="BY122" s="881"/>
      <c r="BZ122" s="881"/>
      <c r="CA122" s="881">
        <v>4004400</v>
      </c>
      <c r="CB122" s="881"/>
      <c r="CC122" s="881"/>
      <c r="CD122" s="881"/>
      <c r="CE122" s="881"/>
      <c r="CF122" s="882">
        <v>143.9</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450</v>
      </c>
      <c r="BP123" s="914"/>
      <c r="BQ123" s="868">
        <v>5371924</v>
      </c>
      <c r="BR123" s="869"/>
      <c r="BS123" s="869"/>
      <c r="BT123" s="869"/>
      <c r="BU123" s="869"/>
      <c r="BV123" s="869">
        <v>5209161</v>
      </c>
      <c r="BW123" s="869"/>
      <c r="BX123" s="869"/>
      <c r="BY123" s="869"/>
      <c r="BZ123" s="869"/>
      <c r="CA123" s="869">
        <v>5783063</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57.1</v>
      </c>
      <c r="BR124" s="867"/>
      <c r="BS124" s="867"/>
      <c r="BT124" s="867"/>
      <c r="BU124" s="867"/>
      <c r="BV124" s="867">
        <v>61.5</v>
      </c>
      <c r="BW124" s="867"/>
      <c r="BX124" s="867"/>
      <c r="BY124" s="867"/>
      <c r="BZ124" s="867"/>
      <c r="CA124" s="867">
        <v>32.4</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v>1651578</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2965389</v>
      </c>
      <c r="AB129" s="816"/>
      <c r="AC129" s="816"/>
      <c r="AD129" s="816"/>
      <c r="AE129" s="817"/>
      <c r="AF129" s="818">
        <v>2995527</v>
      </c>
      <c r="AG129" s="816"/>
      <c r="AH129" s="816"/>
      <c r="AI129" s="816"/>
      <c r="AJ129" s="817"/>
      <c r="AK129" s="818">
        <v>3093273</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317013</v>
      </c>
      <c r="AB130" s="816"/>
      <c r="AC130" s="816"/>
      <c r="AD130" s="816"/>
      <c r="AE130" s="817"/>
      <c r="AF130" s="818">
        <v>312412</v>
      </c>
      <c r="AG130" s="816"/>
      <c r="AH130" s="816"/>
      <c r="AI130" s="816"/>
      <c r="AJ130" s="817"/>
      <c r="AK130" s="818">
        <v>309718</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11.5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2648376</v>
      </c>
      <c r="AB131" s="800"/>
      <c r="AC131" s="800"/>
      <c r="AD131" s="800"/>
      <c r="AE131" s="801"/>
      <c r="AF131" s="802">
        <v>2683115</v>
      </c>
      <c r="AG131" s="800"/>
      <c r="AH131" s="800"/>
      <c r="AI131" s="800"/>
      <c r="AJ131" s="801"/>
      <c r="AK131" s="802">
        <v>2783555</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v>32.4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12.04273864</v>
      </c>
      <c r="AB132" s="781"/>
      <c r="AC132" s="781"/>
      <c r="AD132" s="781"/>
      <c r="AE132" s="782"/>
      <c r="AF132" s="783">
        <v>12.07641119</v>
      </c>
      <c r="AG132" s="781"/>
      <c r="AH132" s="781"/>
      <c r="AI132" s="781"/>
      <c r="AJ132" s="782"/>
      <c r="AK132" s="783">
        <v>10.41693087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10.4</v>
      </c>
      <c r="AB133" s="760"/>
      <c r="AC133" s="760"/>
      <c r="AD133" s="760"/>
      <c r="AE133" s="761"/>
      <c r="AF133" s="759">
        <v>11.3</v>
      </c>
      <c r="AG133" s="760"/>
      <c r="AH133" s="760"/>
      <c r="AI133" s="760"/>
      <c r="AJ133" s="761"/>
      <c r="AK133" s="759">
        <v>11.5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0YmZn1Del8KTE8vwJty33RjwMWs8BQvC+gjS3jB375A7eJQP/UGFq5b7NjTjfn+wiOBnuXVxkecrCGQYiBYlQ==" saltValue="EK2xGCMKWcovWiDRXCDHK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T3+Ark3w55cEEzACQUAvTgwRkVxNyplat0Oht4MQ4FYAPu3j7DBcKMvapwzONl0aOL6JtRJYzzu/FO+nZGecoA==" saltValue="nzJC5Lkkb3NtEK8+uS09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Q+z8hOEuUyIAUmeU8EDLU8B0q/JlbZ0qlJ2TG99GtjFjxEcVFvFqQn1OoKMNYgMPbOSkCh3jNrGAAYeFZuFyQ==" saltValue="0T0N9/mQY0atOOBJYK2/g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709296</v>
      </c>
      <c r="AP9" s="269">
        <v>89186</v>
      </c>
      <c r="AQ9" s="270">
        <v>156369</v>
      </c>
      <c r="AR9" s="271">
        <v>-43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135763</v>
      </c>
      <c r="AP10" s="272">
        <v>17071</v>
      </c>
      <c r="AQ10" s="273">
        <v>21449</v>
      </c>
      <c r="AR10" s="274">
        <v>-20.399999999999999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v>81893</v>
      </c>
      <c r="AP11" s="272">
        <v>10297</v>
      </c>
      <c r="AQ11" s="273">
        <v>1663</v>
      </c>
      <c r="AR11" s="274">
        <v>519.20000000000005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488</v>
      </c>
      <c r="AP12" s="272" t="s">
        <v>488</v>
      </c>
      <c r="AQ12" s="273">
        <v>34</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56409</v>
      </c>
      <c r="AP13" s="272">
        <v>7093</v>
      </c>
      <c r="AQ13" s="273">
        <v>5566</v>
      </c>
      <c r="AR13" s="274">
        <v>27.4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t="s">
        <v>488</v>
      </c>
      <c r="AP14" s="272" t="s">
        <v>488</v>
      </c>
      <c r="AQ14" s="273">
        <v>3589</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-27249</v>
      </c>
      <c r="AP15" s="272">
        <v>-3426</v>
      </c>
      <c r="AQ15" s="273">
        <v>-10547</v>
      </c>
      <c r="AR15" s="274">
        <v>-67.5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956112</v>
      </c>
      <c r="AP16" s="272">
        <v>120220</v>
      </c>
      <c r="AQ16" s="273">
        <v>178125</v>
      </c>
      <c r="AR16" s="274">
        <v>-32.5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9.0500000000000007</v>
      </c>
      <c r="AP21" s="286">
        <v>14.51</v>
      </c>
      <c r="AQ21" s="287">
        <v>-5.46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96.5</v>
      </c>
      <c r="AP22" s="291">
        <v>95.5</v>
      </c>
      <c r="AQ22" s="292">
        <v>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394388</v>
      </c>
      <c r="AP32" s="300">
        <v>49590</v>
      </c>
      <c r="AQ32" s="301">
        <v>89268</v>
      </c>
      <c r="AR32" s="302">
        <v>-44.4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127984</v>
      </c>
      <c r="AP35" s="300">
        <v>16093</v>
      </c>
      <c r="AQ35" s="301">
        <v>17003</v>
      </c>
      <c r="AR35" s="302">
        <v>-5.4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77307</v>
      </c>
      <c r="AP36" s="300">
        <v>9720</v>
      </c>
      <c r="AQ36" s="301">
        <v>5039</v>
      </c>
      <c r="AR36" s="302">
        <v>92.9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t="s">
        <v>488</v>
      </c>
      <c r="AP37" s="300" t="s">
        <v>488</v>
      </c>
      <c r="AQ37" s="301">
        <v>909</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488</v>
      </c>
      <c r="AP38" s="303" t="s">
        <v>488</v>
      </c>
      <c r="AQ38" s="304">
        <v>25</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t="s">
        <v>488</v>
      </c>
      <c r="AP39" s="300" t="s">
        <v>488</v>
      </c>
      <c r="AQ39" s="301">
        <v>-4913</v>
      </c>
      <c r="AR39" s="302" t="s">
        <v>488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-309718</v>
      </c>
      <c r="AP40" s="300">
        <v>-38944</v>
      </c>
      <c r="AQ40" s="301">
        <v>-72657</v>
      </c>
      <c r="AR40" s="302">
        <v>-46.4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289961</v>
      </c>
      <c r="AP41" s="300">
        <v>36459</v>
      </c>
      <c r="AQ41" s="301">
        <v>34674</v>
      </c>
      <c r="AR41" s="302">
        <v>5.0999999999999996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1094221</v>
      </c>
      <c r="AN51" s="322">
        <v>137811</v>
      </c>
      <c r="AO51" s="323">
        <v>124.9</v>
      </c>
      <c r="AP51" s="324">
        <v>125391</v>
      </c>
      <c r="AQ51" s="325">
        <v>-13.6</v>
      </c>
      <c r="AR51" s="326">
        <v>138.5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337755</v>
      </c>
      <c r="AN52" s="330">
        <v>42538</v>
      </c>
      <c r="AO52" s="331">
        <v>-5</v>
      </c>
      <c r="AP52" s="332">
        <v>68516</v>
      </c>
      <c r="AQ52" s="333">
        <v>-18.2</v>
      </c>
      <c r="AR52" s="334">
        <v>13.2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684375</v>
      </c>
      <c r="AN53" s="322">
        <v>85988</v>
      </c>
      <c r="AO53" s="323">
        <v>-37.6</v>
      </c>
      <c r="AP53" s="324">
        <v>138402</v>
      </c>
      <c r="AQ53" s="325">
        <v>10.4</v>
      </c>
      <c r="AR53" s="326">
        <v>-48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226442</v>
      </c>
      <c r="AN54" s="330">
        <v>28451</v>
      </c>
      <c r="AO54" s="331">
        <v>-33.1</v>
      </c>
      <c r="AP54" s="332">
        <v>70652</v>
      </c>
      <c r="AQ54" s="333">
        <v>3.1</v>
      </c>
      <c r="AR54" s="334">
        <v>-36.200000000000003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500155</v>
      </c>
      <c r="AN55" s="322">
        <v>62841</v>
      </c>
      <c r="AO55" s="323">
        <v>-26.9</v>
      </c>
      <c r="AP55" s="324">
        <v>146367</v>
      </c>
      <c r="AQ55" s="325">
        <v>5.8</v>
      </c>
      <c r="AR55" s="326">
        <v>-32.700000000000003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234262</v>
      </c>
      <c r="AN56" s="330">
        <v>29434</v>
      </c>
      <c r="AO56" s="331">
        <v>3.5</v>
      </c>
      <c r="AP56" s="332">
        <v>79441</v>
      </c>
      <c r="AQ56" s="333">
        <v>12.4</v>
      </c>
      <c r="AR56" s="334">
        <v>-8.9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977086</v>
      </c>
      <c r="AN57" s="322">
        <v>122350</v>
      </c>
      <c r="AO57" s="323">
        <v>94.7</v>
      </c>
      <c r="AP57" s="324">
        <v>165181</v>
      </c>
      <c r="AQ57" s="325">
        <v>12.9</v>
      </c>
      <c r="AR57" s="326">
        <v>81.8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394950</v>
      </c>
      <c r="AN58" s="330">
        <v>49455</v>
      </c>
      <c r="AO58" s="331">
        <v>68</v>
      </c>
      <c r="AP58" s="332">
        <v>82246</v>
      </c>
      <c r="AQ58" s="333">
        <v>3.5</v>
      </c>
      <c r="AR58" s="334">
        <v>64.5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950902</v>
      </c>
      <c r="AN59" s="322">
        <v>119565</v>
      </c>
      <c r="AO59" s="323">
        <v>-2.2999999999999998</v>
      </c>
      <c r="AP59" s="324">
        <v>166234</v>
      </c>
      <c r="AQ59" s="325">
        <v>0.6</v>
      </c>
      <c r="AR59" s="326">
        <v>-2.9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386346</v>
      </c>
      <c r="AN60" s="330">
        <v>48579</v>
      </c>
      <c r="AO60" s="331">
        <v>-1.8</v>
      </c>
      <c r="AP60" s="332">
        <v>89789</v>
      </c>
      <c r="AQ60" s="333">
        <v>9.1999999999999993</v>
      </c>
      <c r="AR60" s="334">
        <v>-11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841348</v>
      </c>
      <c r="AN61" s="337">
        <v>105711</v>
      </c>
      <c r="AO61" s="338">
        <v>30.6</v>
      </c>
      <c r="AP61" s="339">
        <v>148315</v>
      </c>
      <c r="AQ61" s="340">
        <v>3.2</v>
      </c>
      <c r="AR61" s="326">
        <v>27.4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315951</v>
      </c>
      <c r="AN62" s="330">
        <v>39691</v>
      </c>
      <c r="AO62" s="331">
        <v>6.3</v>
      </c>
      <c r="AP62" s="332">
        <v>78129</v>
      </c>
      <c r="AQ62" s="333">
        <v>2</v>
      </c>
      <c r="AR62" s="334">
        <v>4.3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yCdEgmM6KAVqR7on3DmNdaED8IHi0Mc4rt/qU8hN2zic1ckX4jMys3DbyLEi5IWF1uJNwMP1DTu1/Gd4t1bZSQ==" saltValue="MBPb2m6XpGGpLuu3XCsxh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Pla/hsaDAYl5JtEVzrJhTzscFm6tQibzP8ryG6tr2rrvWL1egUn1RVTQUqH0ReHwG4JLHdpND/a39Y8VY1X7YA==" saltValue="m8kLszGQl8+/AcuOlaYy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C08joW0BIbocAkKh+zJqV30PASPSazfOhr3b6vId+MyAEPfDT2eHVDp29u+SSF0B3lhbnAqeYfTl6TSQ7eA1ag==" saltValue="h6UZ2o3VK3LczNQCamLKK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FF00"/>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39.78</v>
      </c>
      <c r="G47" s="12">
        <v>39.15</v>
      </c>
      <c r="H47" s="12">
        <v>42.63</v>
      </c>
      <c r="I47" s="12">
        <v>38.07</v>
      </c>
      <c r="J47" s="13">
        <v>39.19</v>
      </c>
    </row>
    <row r="48" spans="2:10" ht="57.75" customHeight="1" x14ac:dyDescent="0.15">
      <c r="B48" s="14"/>
      <c r="C48" s="1177" t="s">
        <v>4</v>
      </c>
      <c r="D48" s="1177"/>
      <c r="E48" s="1178"/>
      <c r="F48" s="15">
        <v>10.19</v>
      </c>
      <c r="G48" s="16">
        <v>12.55</v>
      </c>
      <c r="H48" s="16">
        <v>12.6</v>
      </c>
      <c r="I48" s="16">
        <v>11.83</v>
      </c>
      <c r="J48" s="17">
        <v>9.67</v>
      </c>
    </row>
    <row r="49" spans="2:10" ht="57.75" customHeight="1" thickBot="1" x14ac:dyDescent="0.2">
      <c r="B49" s="18"/>
      <c r="C49" s="1179" t="s">
        <v>5</v>
      </c>
      <c r="D49" s="1179"/>
      <c r="E49" s="1180"/>
      <c r="F49" s="19" t="s">
        <v>531</v>
      </c>
      <c r="G49" s="20">
        <v>1.29</v>
      </c>
      <c r="H49" s="20" t="s">
        <v>532</v>
      </c>
      <c r="I49" s="20" t="s">
        <v>533</v>
      </c>
      <c r="J49" s="21" t="s">
        <v>534</v>
      </c>
    </row>
    <row r="50" spans="2:10" x14ac:dyDescent="0.15"/>
  </sheetData>
  <sheetProtection algorithmName="SHA-512" hashValue="BUuF/M8XEqhwVgCqqSTlspTE6VPru7p/VYAOo8m3UZKQ+seD3BneNDdwCl7HKwt5bdfeIPzhUFiWhGyRCPVDcA==" saltValue="LmZiejAcLLFpElMArs06G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00"/>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535</v>
      </c>
      <c r="D34" s="1187"/>
      <c r="E34" s="1188"/>
      <c r="F34" s="32">
        <v>8.89</v>
      </c>
      <c r="G34" s="33">
        <v>11.35</v>
      </c>
      <c r="H34" s="33">
        <v>11.37</v>
      </c>
      <c r="I34" s="33">
        <v>10.61</v>
      </c>
      <c r="J34" s="34">
        <v>8.49</v>
      </c>
      <c r="K34" s="22"/>
      <c r="L34" s="22"/>
      <c r="M34" s="22"/>
      <c r="N34" s="22"/>
      <c r="O34" s="22"/>
      <c r="P34" s="22"/>
    </row>
    <row r="35" spans="1:16" ht="39" customHeight="1" x14ac:dyDescent="0.15">
      <c r="A35" s="22"/>
      <c r="B35" s="35"/>
      <c r="C35" s="1181" t="s">
        <v>536</v>
      </c>
      <c r="D35" s="1182"/>
      <c r="E35" s="1183"/>
      <c r="F35" s="36" t="s">
        <v>488</v>
      </c>
      <c r="G35" s="37" t="s">
        <v>488</v>
      </c>
      <c r="H35" s="37" t="s">
        <v>488</v>
      </c>
      <c r="I35" s="37">
        <v>5.2</v>
      </c>
      <c r="J35" s="38">
        <v>6.19</v>
      </c>
      <c r="K35" s="22"/>
      <c r="L35" s="22"/>
      <c r="M35" s="22"/>
      <c r="N35" s="22"/>
      <c r="O35" s="22"/>
      <c r="P35" s="22"/>
    </row>
    <row r="36" spans="1:16" ht="39" customHeight="1" x14ac:dyDescent="0.15">
      <c r="A36" s="22"/>
      <c r="B36" s="35"/>
      <c r="C36" s="1181" t="s">
        <v>537</v>
      </c>
      <c r="D36" s="1182"/>
      <c r="E36" s="1183"/>
      <c r="F36" s="36">
        <v>8.8000000000000007</v>
      </c>
      <c r="G36" s="37">
        <v>7.65</v>
      </c>
      <c r="H36" s="37">
        <v>7.83</v>
      </c>
      <c r="I36" s="37">
        <v>6.65</v>
      </c>
      <c r="J36" s="38">
        <v>5.05</v>
      </c>
      <c r="K36" s="22"/>
      <c r="L36" s="22"/>
      <c r="M36" s="22"/>
      <c r="N36" s="22"/>
      <c r="O36" s="22"/>
      <c r="P36" s="22"/>
    </row>
    <row r="37" spans="1:16" ht="39" customHeight="1" x14ac:dyDescent="0.15">
      <c r="A37" s="22"/>
      <c r="B37" s="35"/>
      <c r="C37" s="1181" t="s">
        <v>538</v>
      </c>
      <c r="D37" s="1182"/>
      <c r="E37" s="1183"/>
      <c r="F37" s="36">
        <v>2.5499999999999998</v>
      </c>
      <c r="G37" s="37">
        <v>3.02</v>
      </c>
      <c r="H37" s="37">
        <v>3.7</v>
      </c>
      <c r="I37" s="37">
        <v>1.98</v>
      </c>
      <c r="J37" s="38">
        <v>1.58</v>
      </c>
      <c r="K37" s="22"/>
      <c r="L37" s="22"/>
      <c r="M37" s="22"/>
      <c r="N37" s="22"/>
      <c r="O37" s="22"/>
      <c r="P37" s="22"/>
    </row>
    <row r="38" spans="1:16" ht="39" customHeight="1" x14ac:dyDescent="0.15">
      <c r="A38" s="22"/>
      <c r="B38" s="35"/>
      <c r="C38" s="1181" t="s">
        <v>539</v>
      </c>
      <c r="D38" s="1182"/>
      <c r="E38" s="1183"/>
      <c r="F38" s="36">
        <v>1.3</v>
      </c>
      <c r="G38" s="37">
        <v>1.2</v>
      </c>
      <c r="H38" s="37">
        <v>1.22</v>
      </c>
      <c r="I38" s="37">
        <v>1.21</v>
      </c>
      <c r="J38" s="38">
        <v>1.17</v>
      </c>
      <c r="K38" s="22"/>
      <c r="L38" s="22"/>
      <c r="M38" s="22"/>
      <c r="N38" s="22"/>
      <c r="O38" s="22"/>
      <c r="P38" s="22"/>
    </row>
    <row r="39" spans="1:16" ht="39" customHeight="1" x14ac:dyDescent="0.15">
      <c r="A39" s="22"/>
      <c r="B39" s="35"/>
      <c r="C39" s="1181" t="s">
        <v>540</v>
      </c>
      <c r="D39" s="1182"/>
      <c r="E39" s="1183"/>
      <c r="F39" s="36">
        <v>1.06</v>
      </c>
      <c r="G39" s="37">
        <v>1.43</v>
      </c>
      <c r="H39" s="37">
        <v>0.44</v>
      </c>
      <c r="I39" s="37">
        <v>0.68</v>
      </c>
      <c r="J39" s="38">
        <v>0.53</v>
      </c>
      <c r="K39" s="22"/>
      <c r="L39" s="22"/>
      <c r="M39" s="22"/>
      <c r="N39" s="22"/>
      <c r="O39" s="22"/>
      <c r="P39" s="22"/>
    </row>
    <row r="40" spans="1:16" ht="39" customHeight="1" x14ac:dyDescent="0.15">
      <c r="A40" s="22"/>
      <c r="B40" s="35"/>
      <c r="C40" s="1181" t="s">
        <v>541</v>
      </c>
      <c r="D40" s="1182"/>
      <c r="E40" s="1183"/>
      <c r="F40" s="36">
        <v>0.06</v>
      </c>
      <c r="G40" s="37">
        <v>0.02</v>
      </c>
      <c r="H40" s="37">
        <v>7.0000000000000007E-2</v>
      </c>
      <c r="I40" s="37">
        <v>0.02</v>
      </c>
      <c r="J40" s="38">
        <v>0.03</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542</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543</v>
      </c>
      <c r="D43" s="1185"/>
      <c r="E43" s="1186"/>
      <c r="F43" s="41">
        <v>1.1299999999999999</v>
      </c>
      <c r="G43" s="42">
        <v>0.89</v>
      </c>
      <c r="H43" s="42">
        <v>0.03</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h34CZV9nFGa39z7WArs1k50zwY91ONIFRSg5WhWPLbCQ3NECkJKzh2RU9XeoZlfYrwGzPWSbmJNFRWyNY+t8Q==" saltValue="GN0oHzH7RvnNpy771VhM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FF00"/>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349</v>
      </c>
      <c r="L45" s="60">
        <v>382</v>
      </c>
      <c r="M45" s="60">
        <v>412</v>
      </c>
      <c r="N45" s="60">
        <v>413</v>
      </c>
      <c r="O45" s="61">
        <v>394</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15">
      <c r="A48" s="48"/>
      <c r="B48" s="1214"/>
      <c r="C48" s="1215"/>
      <c r="D48" s="62"/>
      <c r="E48" s="1191" t="s">
        <v>13</v>
      </c>
      <c r="F48" s="1191"/>
      <c r="G48" s="1191"/>
      <c r="H48" s="1191"/>
      <c r="I48" s="1191"/>
      <c r="J48" s="1192"/>
      <c r="K48" s="63">
        <v>169</v>
      </c>
      <c r="L48" s="64">
        <v>178</v>
      </c>
      <c r="M48" s="64">
        <v>183</v>
      </c>
      <c r="N48" s="64">
        <v>163</v>
      </c>
      <c r="O48" s="65">
        <v>128</v>
      </c>
      <c r="P48" s="48"/>
      <c r="Q48" s="48"/>
      <c r="R48" s="48"/>
      <c r="S48" s="48"/>
      <c r="T48" s="48"/>
      <c r="U48" s="48"/>
    </row>
    <row r="49" spans="1:21" ht="30.75" customHeight="1" x14ac:dyDescent="0.15">
      <c r="A49" s="48"/>
      <c r="B49" s="1214"/>
      <c r="C49" s="1215"/>
      <c r="D49" s="62"/>
      <c r="E49" s="1191" t="s">
        <v>14</v>
      </c>
      <c r="F49" s="1191"/>
      <c r="G49" s="1191"/>
      <c r="H49" s="1191"/>
      <c r="I49" s="1191"/>
      <c r="J49" s="1192"/>
      <c r="K49" s="63">
        <v>50</v>
      </c>
      <c r="L49" s="64">
        <v>36</v>
      </c>
      <c r="M49" s="64">
        <v>42</v>
      </c>
      <c r="N49" s="64">
        <v>61</v>
      </c>
      <c r="O49" s="65">
        <v>77</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488</v>
      </c>
      <c r="L50" s="64" t="s">
        <v>488</v>
      </c>
      <c r="M50" s="64" t="s">
        <v>488</v>
      </c>
      <c r="N50" s="64" t="s">
        <v>488</v>
      </c>
      <c r="O50" s="65" t="s">
        <v>488</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v>0</v>
      </c>
      <c r="N51" s="64">
        <v>0</v>
      </c>
      <c r="O51" s="65" t="s">
        <v>488</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342</v>
      </c>
      <c r="L52" s="64">
        <v>328</v>
      </c>
      <c r="M52" s="64">
        <v>318</v>
      </c>
      <c r="N52" s="64">
        <v>313</v>
      </c>
      <c r="O52" s="65">
        <v>309</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226</v>
      </c>
      <c r="L53" s="69">
        <v>268</v>
      </c>
      <c r="M53" s="69">
        <v>319</v>
      </c>
      <c r="N53" s="69">
        <v>324</v>
      </c>
      <c r="O53" s="70">
        <v>290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558</v>
      </c>
      <c r="L58" s="84" t="s">
        <v>558</v>
      </c>
      <c r="M58" s="84" t="s">
        <v>558</v>
      </c>
      <c r="N58" s="84" t="s">
        <v>558</v>
      </c>
      <c r="O58" s="85" t="s">
        <v>558</v>
      </c>
    </row>
    <row r="59" spans="1:21" ht="31.5" customHeight="1" x14ac:dyDescent="0.15">
      <c r="B59" s="1199"/>
      <c r="C59" s="1200"/>
      <c r="D59" s="1206" t="s">
        <v>26</v>
      </c>
      <c r="E59" s="1207"/>
      <c r="F59" s="1207"/>
      <c r="G59" s="1207"/>
      <c r="H59" s="1207"/>
      <c r="I59" s="1207"/>
      <c r="J59" s="1208"/>
      <c r="K59" s="86" t="s">
        <v>558</v>
      </c>
      <c r="L59" s="87" t="s">
        <v>558</v>
      </c>
      <c r="M59" s="87" t="s">
        <v>558</v>
      </c>
      <c r="N59" s="87" t="s">
        <v>558</v>
      </c>
      <c r="O59" s="88" t="s">
        <v>558</v>
      </c>
    </row>
    <row r="60" spans="1:21" ht="31.5" customHeight="1" thickBot="1" x14ac:dyDescent="0.2">
      <c r="B60" s="1201"/>
      <c r="C60" s="1202"/>
      <c r="D60" s="1209" t="s">
        <v>27</v>
      </c>
      <c r="E60" s="1210"/>
      <c r="F60" s="1210"/>
      <c r="G60" s="1210"/>
      <c r="H60" s="1210"/>
      <c r="I60" s="1210"/>
      <c r="J60" s="1211"/>
      <c r="K60" s="89" t="s">
        <v>558</v>
      </c>
      <c r="L60" s="90" t="s">
        <v>558</v>
      </c>
      <c r="M60" s="90" t="s">
        <v>558</v>
      </c>
      <c r="N60" s="90" t="s">
        <v>558</v>
      </c>
      <c r="O60" s="91" t="s">
        <v>558</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Y4/WUxMpKkRgt+5axxWLESsgfLdy2lE2pcBrh5FqM/Jm5LQhEPhm5esxbz44/r2gfQmHbKdMUcUN6P8JmT7hA==" saltValue="8vpdDmefON+5ikUdlitCn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00"/>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32" t="s">
        <v>30</v>
      </c>
      <c r="C41" s="1233"/>
      <c r="D41" s="105"/>
      <c r="E41" s="1234" t="s">
        <v>31</v>
      </c>
      <c r="F41" s="1234"/>
      <c r="G41" s="1234"/>
      <c r="H41" s="1235"/>
      <c r="I41" s="343">
        <v>3971</v>
      </c>
      <c r="J41" s="344">
        <v>3959</v>
      </c>
      <c r="K41" s="344">
        <v>3750</v>
      </c>
      <c r="L41" s="344">
        <v>3728</v>
      </c>
      <c r="M41" s="345">
        <v>3812</v>
      </c>
    </row>
    <row r="42" spans="2:13" ht="27.75" customHeight="1" x14ac:dyDescent="0.15">
      <c r="B42" s="1222"/>
      <c r="C42" s="1223"/>
      <c r="D42" s="106"/>
      <c r="E42" s="1226" t="s">
        <v>32</v>
      </c>
      <c r="F42" s="1226"/>
      <c r="G42" s="1226"/>
      <c r="H42" s="1227"/>
      <c r="I42" s="346" t="s">
        <v>488</v>
      </c>
      <c r="J42" s="347" t="s">
        <v>488</v>
      </c>
      <c r="K42" s="347" t="s">
        <v>488</v>
      </c>
      <c r="L42" s="347" t="s">
        <v>488</v>
      </c>
      <c r="M42" s="348" t="s">
        <v>488</v>
      </c>
    </row>
    <row r="43" spans="2:13" ht="27.75" customHeight="1" x14ac:dyDescent="0.15">
      <c r="B43" s="1222"/>
      <c r="C43" s="1223"/>
      <c r="D43" s="106"/>
      <c r="E43" s="1226" t="s">
        <v>33</v>
      </c>
      <c r="F43" s="1226"/>
      <c r="G43" s="1226"/>
      <c r="H43" s="1227"/>
      <c r="I43" s="346">
        <v>2054</v>
      </c>
      <c r="J43" s="347">
        <v>1990</v>
      </c>
      <c r="K43" s="347">
        <v>1858</v>
      </c>
      <c r="L43" s="347">
        <v>1783</v>
      </c>
      <c r="M43" s="348">
        <v>1496</v>
      </c>
    </row>
    <row r="44" spans="2:13" ht="27.75" customHeight="1" x14ac:dyDescent="0.15">
      <c r="B44" s="1222"/>
      <c r="C44" s="1223"/>
      <c r="D44" s="106"/>
      <c r="E44" s="1226" t="s">
        <v>34</v>
      </c>
      <c r="F44" s="1226"/>
      <c r="G44" s="1226"/>
      <c r="H44" s="1227"/>
      <c r="I44" s="346">
        <v>532</v>
      </c>
      <c r="J44" s="347">
        <v>758</v>
      </c>
      <c r="K44" s="347">
        <v>867</v>
      </c>
      <c r="L44" s="347">
        <v>937</v>
      </c>
      <c r="M44" s="348">
        <v>967</v>
      </c>
    </row>
    <row r="45" spans="2:13" ht="27.75" customHeight="1" x14ac:dyDescent="0.15">
      <c r="B45" s="1222"/>
      <c r="C45" s="1223"/>
      <c r="D45" s="106"/>
      <c r="E45" s="1226" t="s">
        <v>35</v>
      </c>
      <c r="F45" s="1226"/>
      <c r="G45" s="1226"/>
      <c r="H45" s="1227"/>
      <c r="I45" s="346">
        <v>436</v>
      </c>
      <c r="J45" s="347">
        <v>443</v>
      </c>
      <c r="K45" s="347">
        <v>410</v>
      </c>
      <c r="L45" s="347">
        <v>412</v>
      </c>
      <c r="M45" s="348">
        <v>412</v>
      </c>
    </row>
    <row r="46" spans="2:13" ht="27.75" customHeight="1" x14ac:dyDescent="0.15">
      <c r="B46" s="1222"/>
      <c r="C46" s="1223"/>
      <c r="D46" s="107"/>
      <c r="E46" s="1226" t="s">
        <v>36</v>
      </c>
      <c r="F46" s="1226"/>
      <c r="G46" s="1226"/>
      <c r="H46" s="1227"/>
      <c r="I46" s="346" t="s">
        <v>488</v>
      </c>
      <c r="J46" s="347" t="s">
        <v>488</v>
      </c>
      <c r="K46" s="347" t="s">
        <v>488</v>
      </c>
      <c r="L46" s="347" t="s">
        <v>488</v>
      </c>
      <c r="M46" s="348" t="s">
        <v>488</v>
      </c>
    </row>
    <row r="47" spans="2:13" ht="27.75" customHeight="1" x14ac:dyDescent="0.15">
      <c r="B47" s="1222"/>
      <c r="C47" s="1223"/>
      <c r="D47" s="108"/>
      <c r="E47" s="1236" t="s">
        <v>37</v>
      </c>
      <c r="F47" s="1237"/>
      <c r="G47" s="1237"/>
      <c r="H47" s="1238"/>
      <c r="I47" s="346" t="s">
        <v>488</v>
      </c>
      <c r="J47" s="347" t="s">
        <v>488</v>
      </c>
      <c r="K47" s="347" t="s">
        <v>488</v>
      </c>
      <c r="L47" s="347" t="s">
        <v>488</v>
      </c>
      <c r="M47" s="348" t="s">
        <v>488</v>
      </c>
    </row>
    <row r="48" spans="2:13" ht="27.75" customHeight="1" x14ac:dyDescent="0.15">
      <c r="B48" s="1222"/>
      <c r="C48" s="1223"/>
      <c r="D48" s="106"/>
      <c r="E48" s="1226" t="s">
        <v>38</v>
      </c>
      <c r="F48" s="1226"/>
      <c r="G48" s="1226"/>
      <c r="H48" s="1227"/>
      <c r="I48" s="346" t="s">
        <v>488</v>
      </c>
      <c r="J48" s="347" t="s">
        <v>488</v>
      </c>
      <c r="K48" s="347" t="s">
        <v>488</v>
      </c>
      <c r="L48" s="347" t="s">
        <v>488</v>
      </c>
      <c r="M48" s="348" t="s">
        <v>488</v>
      </c>
    </row>
    <row r="49" spans="2:13" ht="27.75" customHeight="1" x14ac:dyDescent="0.15">
      <c r="B49" s="1224"/>
      <c r="C49" s="1225"/>
      <c r="D49" s="106"/>
      <c r="E49" s="1226" t="s">
        <v>39</v>
      </c>
      <c r="F49" s="1226"/>
      <c r="G49" s="1226"/>
      <c r="H49" s="1227"/>
      <c r="I49" s="346" t="s">
        <v>488</v>
      </c>
      <c r="J49" s="347" t="s">
        <v>488</v>
      </c>
      <c r="K49" s="347" t="s">
        <v>488</v>
      </c>
      <c r="L49" s="347" t="s">
        <v>488</v>
      </c>
      <c r="M49" s="348" t="s">
        <v>488</v>
      </c>
    </row>
    <row r="50" spans="2:13" ht="27.75" customHeight="1" x14ac:dyDescent="0.15">
      <c r="B50" s="1220" t="s">
        <v>40</v>
      </c>
      <c r="C50" s="1221"/>
      <c r="D50" s="109"/>
      <c r="E50" s="1226" t="s">
        <v>41</v>
      </c>
      <c r="F50" s="1226"/>
      <c r="G50" s="1226"/>
      <c r="H50" s="1227"/>
      <c r="I50" s="346">
        <v>1590</v>
      </c>
      <c r="J50" s="347">
        <v>1731</v>
      </c>
      <c r="K50" s="347">
        <v>1780</v>
      </c>
      <c r="L50" s="347">
        <v>1719</v>
      </c>
      <c r="M50" s="348">
        <v>1779</v>
      </c>
    </row>
    <row r="51" spans="2:13" ht="27.75" customHeight="1" x14ac:dyDescent="0.15">
      <c r="B51" s="1222"/>
      <c r="C51" s="1223"/>
      <c r="D51" s="106"/>
      <c r="E51" s="1226" t="s">
        <v>42</v>
      </c>
      <c r="F51" s="1226"/>
      <c r="G51" s="1226"/>
      <c r="H51" s="1227"/>
      <c r="I51" s="346" t="s">
        <v>488</v>
      </c>
      <c r="J51" s="347" t="s">
        <v>488</v>
      </c>
      <c r="K51" s="347" t="s">
        <v>488</v>
      </c>
      <c r="L51" s="347" t="s">
        <v>488</v>
      </c>
      <c r="M51" s="348" t="s">
        <v>488</v>
      </c>
    </row>
    <row r="52" spans="2:13" ht="27.75" customHeight="1" x14ac:dyDescent="0.15">
      <c r="B52" s="1224"/>
      <c r="C52" s="1225"/>
      <c r="D52" s="106"/>
      <c r="E52" s="1226" t="s">
        <v>43</v>
      </c>
      <c r="F52" s="1226"/>
      <c r="G52" s="1226"/>
      <c r="H52" s="1227"/>
      <c r="I52" s="346">
        <v>3719</v>
      </c>
      <c r="J52" s="347">
        <v>3683</v>
      </c>
      <c r="K52" s="347">
        <v>3592</v>
      </c>
      <c r="L52" s="347">
        <v>3490</v>
      </c>
      <c r="M52" s="348">
        <v>4004</v>
      </c>
    </row>
    <row r="53" spans="2:13" ht="27.75" customHeight="1" thickBot="1" x14ac:dyDescent="0.2">
      <c r="B53" s="1228" t="s">
        <v>19</v>
      </c>
      <c r="C53" s="1229"/>
      <c r="D53" s="110"/>
      <c r="E53" s="1230" t="s">
        <v>44</v>
      </c>
      <c r="F53" s="1230"/>
      <c r="G53" s="1230"/>
      <c r="H53" s="1231"/>
      <c r="I53" s="349">
        <v>1684</v>
      </c>
      <c r="J53" s="350">
        <v>1735</v>
      </c>
      <c r="K53" s="350">
        <v>1513</v>
      </c>
      <c r="L53" s="350">
        <v>1651</v>
      </c>
      <c r="M53" s="351">
        <v>904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PPyviaBfcqz0StjVQ2m7FNz7A2llWAv4l2mo8SYBYNDk0i2x7ukrzN2EQfPYbKiVVcHt3E5HDQYSv23AY/t4g==" saltValue="6KLWmnen1sl1mSmjDiAFu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1264</v>
      </c>
      <c r="G55" s="352">
        <v>1140</v>
      </c>
      <c r="H55" s="353">
        <v>1212</v>
      </c>
    </row>
    <row r="56" spans="2:8" ht="52.5" customHeight="1" x14ac:dyDescent="0.15">
      <c r="B56" s="122"/>
      <c r="C56" s="1249" t="s">
        <v>47</v>
      </c>
      <c r="D56" s="1249"/>
      <c r="E56" s="1250"/>
      <c r="F56" s="354">
        <v>4</v>
      </c>
      <c r="G56" s="354">
        <v>15</v>
      </c>
      <c r="H56" s="355">
        <v>23</v>
      </c>
    </row>
    <row r="57" spans="2:8" ht="53.25" customHeight="1" x14ac:dyDescent="0.15">
      <c r="B57" s="122"/>
      <c r="C57" s="1251" t="s">
        <v>48</v>
      </c>
      <c r="D57" s="1251"/>
      <c r="E57" s="1252"/>
      <c r="F57" s="356">
        <v>223</v>
      </c>
      <c r="G57" s="356">
        <v>250</v>
      </c>
      <c r="H57" s="357">
        <v>268</v>
      </c>
    </row>
    <row r="58" spans="2:8" ht="45.75" customHeight="1" x14ac:dyDescent="0.15">
      <c r="B58" s="123"/>
      <c r="C58" s="1239" t="s">
        <v>559</v>
      </c>
      <c r="D58" s="1240"/>
      <c r="E58" s="1241"/>
      <c r="F58" s="358">
        <v>206</v>
      </c>
      <c r="G58" s="358">
        <v>234</v>
      </c>
      <c r="H58" s="359">
        <v>251</v>
      </c>
    </row>
    <row r="59" spans="2:8" ht="45.75" customHeight="1" x14ac:dyDescent="0.15">
      <c r="B59" s="123"/>
      <c r="C59" s="1239" t="s">
        <v>560</v>
      </c>
      <c r="D59" s="1240"/>
      <c r="E59" s="1241"/>
      <c r="F59" s="358">
        <v>10</v>
      </c>
      <c r="G59" s="358">
        <v>10</v>
      </c>
      <c r="H59" s="359">
        <v>10</v>
      </c>
    </row>
    <row r="60" spans="2:8" ht="45.75" customHeight="1" x14ac:dyDescent="0.15">
      <c r="B60" s="123"/>
      <c r="C60" s="1239" t="s">
        <v>561</v>
      </c>
      <c r="D60" s="1240"/>
      <c r="E60" s="1241"/>
      <c r="F60" s="358">
        <v>4</v>
      </c>
      <c r="G60" s="358">
        <v>4</v>
      </c>
      <c r="H60" s="359">
        <v>4</v>
      </c>
    </row>
    <row r="61" spans="2:8" ht="45.75" customHeight="1" x14ac:dyDescent="0.15">
      <c r="B61" s="123"/>
      <c r="C61" s="1239" t="s">
        <v>562</v>
      </c>
      <c r="D61" s="1240"/>
      <c r="E61" s="1241"/>
      <c r="F61" s="358">
        <v>2</v>
      </c>
      <c r="G61" s="358">
        <v>1</v>
      </c>
      <c r="H61" s="359">
        <v>2</v>
      </c>
    </row>
    <row r="62" spans="2:8" ht="45.75" customHeight="1" thickBot="1" x14ac:dyDescent="0.2">
      <c r="B62" s="124"/>
      <c r="C62" s="1242" t="s">
        <v>563</v>
      </c>
      <c r="D62" s="1243"/>
      <c r="E62" s="1244"/>
      <c r="F62" s="360">
        <v>1</v>
      </c>
      <c r="G62" s="360">
        <v>1</v>
      </c>
      <c r="H62" s="361">
        <v>1</v>
      </c>
    </row>
    <row r="63" spans="2:8" ht="52.5" customHeight="1" thickBot="1" x14ac:dyDescent="0.2">
      <c r="B63" s="125"/>
      <c r="C63" s="1245" t="s">
        <v>49</v>
      </c>
      <c r="D63" s="1245"/>
      <c r="E63" s="1246"/>
      <c r="F63" s="362">
        <v>1491</v>
      </c>
      <c r="G63" s="362">
        <v>1405</v>
      </c>
      <c r="H63" s="363">
        <v>1503</v>
      </c>
    </row>
    <row r="64" spans="2:8" x14ac:dyDescent="0.15"/>
  </sheetData>
  <sheetProtection algorithmName="SHA-512" hashValue="K/xFEnVeMzErcGsy6u7EWJzxKYrdEI5GsyynzNnWAXGJeL9mKBYcnAMiEs45Tza2V2Ngp0PmTl33hsI2GrDRQA==" saltValue="s5rfRF+8oRh/MOjEqJxB4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F1A4-58DB-49E8-95D2-CACE9CA2C4DA}">
  <sheetPr>
    <pageSetUpPr fitToPage="1"/>
  </sheetPr>
  <dimension ref="A1:DE85"/>
  <sheetViews>
    <sheetView showGridLines="0" zoomScale="80" zoomScaleNormal="80" zoomScaleSheetLayoutView="55" workbookViewId="0">
      <selection activeCell="AC39" sqref="AC3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526</v>
      </c>
      <c r="BQ50" s="1258"/>
      <c r="BR50" s="1258"/>
      <c r="BS50" s="1258"/>
      <c r="BT50" s="1258"/>
      <c r="BU50" s="1258"/>
      <c r="BV50" s="1258"/>
      <c r="BW50" s="1258"/>
      <c r="BX50" s="1258" t="s">
        <v>527</v>
      </c>
      <c r="BY50" s="1258"/>
      <c r="BZ50" s="1258"/>
      <c r="CA50" s="1258"/>
      <c r="CB50" s="1258"/>
      <c r="CC50" s="1258"/>
      <c r="CD50" s="1258"/>
      <c r="CE50" s="1258"/>
      <c r="CF50" s="1258" t="s">
        <v>528</v>
      </c>
      <c r="CG50" s="1258"/>
      <c r="CH50" s="1258"/>
      <c r="CI50" s="1258"/>
      <c r="CJ50" s="1258"/>
      <c r="CK50" s="1258"/>
      <c r="CL50" s="1258"/>
      <c r="CM50" s="1258"/>
      <c r="CN50" s="1258" t="s">
        <v>529</v>
      </c>
      <c r="CO50" s="1258"/>
      <c r="CP50" s="1258"/>
      <c r="CQ50" s="1258"/>
      <c r="CR50" s="1258"/>
      <c r="CS50" s="1258"/>
      <c r="CT50" s="1258"/>
      <c r="CU50" s="1258"/>
      <c r="CV50" s="1258" t="s">
        <v>530</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568</v>
      </c>
      <c r="AO51" s="1256"/>
      <c r="AP51" s="1256"/>
      <c r="AQ51" s="1256"/>
      <c r="AR51" s="1256"/>
      <c r="AS51" s="1256"/>
      <c r="AT51" s="1256"/>
      <c r="AU51" s="1256"/>
      <c r="AV51" s="1256"/>
      <c r="AW51" s="1256"/>
      <c r="AX51" s="1256"/>
      <c r="AY51" s="1256"/>
      <c r="AZ51" s="1256"/>
      <c r="BA51" s="1256"/>
      <c r="BB51" s="1256" t="s">
        <v>569</v>
      </c>
      <c r="BC51" s="1256"/>
      <c r="BD51" s="1256"/>
      <c r="BE51" s="1256"/>
      <c r="BF51" s="1256"/>
      <c r="BG51" s="1256"/>
      <c r="BH51" s="1256"/>
      <c r="BI51" s="1256"/>
      <c r="BJ51" s="1256"/>
      <c r="BK51" s="1256"/>
      <c r="BL51" s="1256"/>
      <c r="BM51" s="1256"/>
      <c r="BN51" s="1256"/>
      <c r="BO51" s="1256"/>
      <c r="BP51" s="1253">
        <v>68.900000000000006</v>
      </c>
      <c r="BQ51" s="1253"/>
      <c r="BR51" s="1253"/>
      <c r="BS51" s="1253"/>
      <c r="BT51" s="1253"/>
      <c r="BU51" s="1253"/>
      <c r="BV51" s="1253"/>
      <c r="BW51" s="1253"/>
      <c r="BX51" s="1253">
        <v>64.5</v>
      </c>
      <c r="BY51" s="1253"/>
      <c r="BZ51" s="1253"/>
      <c r="CA51" s="1253"/>
      <c r="CB51" s="1253"/>
      <c r="CC51" s="1253"/>
      <c r="CD51" s="1253"/>
      <c r="CE51" s="1253"/>
      <c r="CF51" s="1253">
        <v>57.1</v>
      </c>
      <c r="CG51" s="1253"/>
      <c r="CH51" s="1253"/>
      <c r="CI51" s="1253"/>
      <c r="CJ51" s="1253"/>
      <c r="CK51" s="1253"/>
      <c r="CL51" s="1253"/>
      <c r="CM51" s="1253"/>
      <c r="CN51" s="1253">
        <v>61.5</v>
      </c>
      <c r="CO51" s="1253"/>
      <c r="CP51" s="1253"/>
      <c r="CQ51" s="1253"/>
      <c r="CR51" s="1253"/>
      <c r="CS51" s="1253"/>
      <c r="CT51" s="1253"/>
      <c r="CU51" s="1253"/>
      <c r="CV51" s="1253">
        <v>32.4</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53">
        <v>67.8</v>
      </c>
      <c r="BQ53" s="1253"/>
      <c r="BR53" s="1253"/>
      <c r="BS53" s="1253"/>
      <c r="BT53" s="1253"/>
      <c r="BU53" s="1253"/>
      <c r="BV53" s="1253"/>
      <c r="BW53" s="1253"/>
      <c r="BX53" s="1253">
        <v>65.5</v>
      </c>
      <c r="BY53" s="1253"/>
      <c r="BZ53" s="1253"/>
      <c r="CA53" s="1253"/>
      <c r="CB53" s="1253"/>
      <c r="CC53" s="1253"/>
      <c r="CD53" s="1253"/>
      <c r="CE53" s="1253"/>
      <c r="CF53" s="1253">
        <v>67.3</v>
      </c>
      <c r="CG53" s="1253"/>
      <c r="CH53" s="1253"/>
      <c r="CI53" s="1253"/>
      <c r="CJ53" s="1253"/>
      <c r="CK53" s="1253"/>
      <c r="CL53" s="1253"/>
      <c r="CM53" s="1253"/>
      <c r="CN53" s="1253">
        <v>67.900000000000006</v>
      </c>
      <c r="CO53" s="1253"/>
      <c r="CP53" s="1253"/>
      <c r="CQ53" s="1253"/>
      <c r="CR53" s="1253"/>
      <c r="CS53" s="1253"/>
      <c r="CT53" s="1253"/>
      <c r="CU53" s="1253"/>
      <c r="CV53" s="1253">
        <v>68.5</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571</v>
      </c>
      <c r="AO55" s="1258"/>
      <c r="AP55" s="1258"/>
      <c r="AQ55" s="1258"/>
      <c r="AR55" s="1258"/>
      <c r="AS55" s="1258"/>
      <c r="AT55" s="1258"/>
      <c r="AU55" s="1258"/>
      <c r="AV55" s="1258"/>
      <c r="AW55" s="1258"/>
      <c r="AX55" s="1258"/>
      <c r="AY55" s="1258"/>
      <c r="AZ55" s="1258"/>
      <c r="BA55" s="1258"/>
      <c r="BB55" s="1256" t="s">
        <v>569</v>
      </c>
      <c r="BC55" s="1256"/>
      <c r="BD55" s="1256"/>
      <c r="BE55" s="1256"/>
      <c r="BF55" s="1256"/>
      <c r="BG55" s="1256"/>
      <c r="BH55" s="1256"/>
      <c r="BI55" s="1256"/>
      <c r="BJ55" s="1256"/>
      <c r="BK55" s="1256"/>
      <c r="BL55" s="1256"/>
      <c r="BM55" s="1256"/>
      <c r="BN55" s="1256"/>
      <c r="BO55" s="1256"/>
      <c r="BP55" s="1253">
        <v>3.4</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570</v>
      </c>
      <c r="BC57" s="1256"/>
      <c r="BD57" s="1256"/>
      <c r="BE57" s="1256"/>
      <c r="BF57" s="1256"/>
      <c r="BG57" s="1256"/>
      <c r="BH57" s="1256"/>
      <c r="BI57" s="1256"/>
      <c r="BJ57" s="1256"/>
      <c r="BK57" s="1256"/>
      <c r="BL57" s="1256"/>
      <c r="BM57" s="1256"/>
      <c r="BN57" s="1256"/>
      <c r="BO57" s="1256"/>
      <c r="BP57" s="1253">
        <v>62.8</v>
      </c>
      <c r="BQ57" s="1253"/>
      <c r="BR57" s="1253"/>
      <c r="BS57" s="1253"/>
      <c r="BT57" s="1253"/>
      <c r="BU57" s="1253"/>
      <c r="BV57" s="1253"/>
      <c r="BW57" s="1253"/>
      <c r="BX57" s="1253">
        <v>62.7</v>
      </c>
      <c r="BY57" s="1253"/>
      <c r="BZ57" s="1253"/>
      <c r="CA57" s="1253"/>
      <c r="CB57" s="1253"/>
      <c r="CC57" s="1253"/>
      <c r="CD57" s="1253"/>
      <c r="CE57" s="1253"/>
      <c r="CF57" s="1253">
        <v>63.1</v>
      </c>
      <c r="CG57" s="1253"/>
      <c r="CH57" s="1253"/>
      <c r="CI57" s="1253"/>
      <c r="CJ57" s="1253"/>
      <c r="CK57" s="1253"/>
      <c r="CL57" s="1253"/>
      <c r="CM57" s="1253"/>
      <c r="CN57" s="1253">
        <v>64</v>
      </c>
      <c r="CO57" s="1253"/>
      <c r="CP57" s="1253"/>
      <c r="CQ57" s="1253"/>
      <c r="CR57" s="1253"/>
      <c r="CS57" s="1253"/>
      <c r="CT57" s="1253"/>
      <c r="CU57" s="1253"/>
      <c r="CV57" s="1253">
        <v>64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573</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526</v>
      </c>
      <c r="BQ72" s="1258"/>
      <c r="BR72" s="1258"/>
      <c r="BS72" s="1258"/>
      <c r="BT72" s="1258"/>
      <c r="BU72" s="1258"/>
      <c r="BV72" s="1258"/>
      <c r="BW72" s="1258"/>
      <c r="BX72" s="1258" t="s">
        <v>527</v>
      </c>
      <c r="BY72" s="1258"/>
      <c r="BZ72" s="1258"/>
      <c r="CA72" s="1258"/>
      <c r="CB72" s="1258"/>
      <c r="CC72" s="1258"/>
      <c r="CD72" s="1258"/>
      <c r="CE72" s="1258"/>
      <c r="CF72" s="1258" t="s">
        <v>528</v>
      </c>
      <c r="CG72" s="1258"/>
      <c r="CH72" s="1258"/>
      <c r="CI72" s="1258"/>
      <c r="CJ72" s="1258"/>
      <c r="CK72" s="1258"/>
      <c r="CL72" s="1258"/>
      <c r="CM72" s="1258"/>
      <c r="CN72" s="1258" t="s">
        <v>529</v>
      </c>
      <c r="CO72" s="1258"/>
      <c r="CP72" s="1258"/>
      <c r="CQ72" s="1258"/>
      <c r="CR72" s="1258"/>
      <c r="CS72" s="1258"/>
      <c r="CT72" s="1258"/>
      <c r="CU72" s="1258"/>
      <c r="CV72" s="1258" t="s">
        <v>530</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568</v>
      </c>
      <c r="AO73" s="1256"/>
      <c r="AP73" s="1256"/>
      <c r="AQ73" s="1256"/>
      <c r="AR73" s="1256"/>
      <c r="AS73" s="1256"/>
      <c r="AT73" s="1256"/>
      <c r="AU73" s="1256"/>
      <c r="AV73" s="1256"/>
      <c r="AW73" s="1256"/>
      <c r="AX73" s="1256"/>
      <c r="AY73" s="1256"/>
      <c r="AZ73" s="1256"/>
      <c r="BA73" s="1256"/>
      <c r="BB73" s="1256" t="s">
        <v>569</v>
      </c>
      <c r="BC73" s="1256"/>
      <c r="BD73" s="1256"/>
      <c r="BE73" s="1256"/>
      <c r="BF73" s="1256"/>
      <c r="BG73" s="1256"/>
      <c r="BH73" s="1256"/>
      <c r="BI73" s="1256"/>
      <c r="BJ73" s="1256"/>
      <c r="BK73" s="1256"/>
      <c r="BL73" s="1256"/>
      <c r="BM73" s="1256"/>
      <c r="BN73" s="1256"/>
      <c r="BO73" s="1256"/>
      <c r="BP73" s="1253">
        <v>68.900000000000006</v>
      </c>
      <c r="BQ73" s="1253"/>
      <c r="BR73" s="1253"/>
      <c r="BS73" s="1253"/>
      <c r="BT73" s="1253"/>
      <c r="BU73" s="1253"/>
      <c r="BV73" s="1253"/>
      <c r="BW73" s="1253"/>
      <c r="BX73" s="1253">
        <v>64.5</v>
      </c>
      <c r="BY73" s="1253"/>
      <c r="BZ73" s="1253"/>
      <c r="CA73" s="1253"/>
      <c r="CB73" s="1253"/>
      <c r="CC73" s="1253"/>
      <c r="CD73" s="1253"/>
      <c r="CE73" s="1253"/>
      <c r="CF73" s="1253">
        <v>57.1</v>
      </c>
      <c r="CG73" s="1253"/>
      <c r="CH73" s="1253"/>
      <c r="CI73" s="1253"/>
      <c r="CJ73" s="1253"/>
      <c r="CK73" s="1253"/>
      <c r="CL73" s="1253"/>
      <c r="CM73" s="1253"/>
      <c r="CN73" s="1253">
        <v>61.5</v>
      </c>
      <c r="CO73" s="1253"/>
      <c r="CP73" s="1253"/>
      <c r="CQ73" s="1253"/>
      <c r="CR73" s="1253"/>
      <c r="CS73" s="1253"/>
      <c r="CT73" s="1253"/>
      <c r="CU73" s="1253"/>
      <c r="CV73" s="1253">
        <v>32.4</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574</v>
      </c>
      <c r="BC75" s="1256"/>
      <c r="BD75" s="1256"/>
      <c r="BE75" s="1256"/>
      <c r="BF75" s="1256"/>
      <c r="BG75" s="1256"/>
      <c r="BH75" s="1256"/>
      <c r="BI75" s="1256"/>
      <c r="BJ75" s="1256"/>
      <c r="BK75" s="1256"/>
      <c r="BL75" s="1256"/>
      <c r="BM75" s="1256"/>
      <c r="BN75" s="1256"/>
      <c r="BO75" s="1256"/>
      <c r="BP75" s="1253">
        <v>9</v>
      </c>
      <c r="BQ75" s="1253"/>
      <c r="BR75" s="1253"/>
      <c r="BS75" s="1253"/>
      <c r="BT75" s="1253"/>
      <c r="BU75" s="1253"/>
      <c r="BV75" s="1253"/>
      <c r="BW75" s="1253"/>
      <c r="BX75" s="1253">
        <v>9.5</v>
      </c>
      <c r="BY75" s="1253"/>
      <c r="BZ75" s="1253"/>
      <c r="CA75" s="1253"/>
      <c r="CB75" s="1253"/>
      <c r="CC75" s="1253"/>
      <c r="CD75" s="1253"/>
      <c r="CE75" s="1253"/>
      <c r="CF75" s="1253">
        <v>10.4</v>
      </c>
      <c r="CG75" s="1253"/>
      <c r="CH75" s="1253"/>
      <c r="CI75" s="1253"/>
      <c r="CJ75" s="1253"/>
      <c r="CK75" s="1253"/>
      <c r="CL75" s="1253"/>
      <c r="CM75" s="1253"/>
      <c r="CN75" s="1253">
        <v>11.3</v>
      </c>
      <c r="CO75" s="1253"/>
      <c r="CP75" s="1253"/>
      <c r="CQ75" s="1253"/>
      <c r="CR75" s="1253"/>
      <c r="CS75" s="1253"/>
      <c r="CT75" s="1253"/>
      <c r="CU75" s="1253"/>
      <c r="CV75" s="1253">
        <v>11.5</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571</v>
      </c>
      <c r="AO77" s="1258"/>
      <c r="AP77" s="1258"/>
      <c r="AQ77" s="1258"/>
      <c r="AR77" s="1258"/>
      <c r="AS77" s="1258"/>
      <c r="AT77" s="1258"/>
      <c r="AU77" s="1258"/>
      <c r="AV77" s="1258"/>
      <c r="AW77" s="1258"/>
      <c r="AX77" s="1258"/>
      <c r="AY77" s="1258"/>
      <c r="AZ77" s="1258"/>
      <c r="BA77" s="1258"/>
      <c r="BB77" s="1256" t="s">
        <v>569</v>
      </c>
      <c r="BC77" s="1256"/>
      <c r="BD77" s="1256"/>
      <c r="BE77" s="1256"/>
      <c r="BF77" s="1256"/>
      <c r="BG77" s="1256"/>
      <c r="BH77" s="1256"/>
      <c r="BI77" s="1256"/>
      <c r="BJ77" s="1256"/>
      <c r="BK77" s="1256"/>
      <c r="BL77" s="1256"/>
      <c r="BM77" s="1256"/>
      <c r="BN77" s="1256"/>
      <c r="BO77" s="1256"/>
      <c r="BP77" s="1253">
        <v>3.4</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574</v>
      </c>
      <c r="BC79" s="1256"/>
      <c r="BD79" s="1256"/>
      <c r="BE79" s="1256"/>
      <c r="BF79" s="1256"/>
      <c r="BG79" s="1256"/>
      <c r="BH79" s="1256"/>
      <c r="BI79" s="1256"/>
      <c r="BJ79" s="1256"/>
      <c r="BK79" s="1256"/>
      <c r="BL79" s="1256"/>
      <c r="BM79" s="1256"/>
      <c r="BN79" s="1256"/>
      <c r="BO79" s="1256"/>
      <c r="BP79" s="1253">
        <v>8.8000000000000007</v>
      </c>
      <c r="BQ79" s="1253"/>
      <c r="BR79" s="1253"/>
      <c r="BS79" s="1253"/>
      <c r="BT79" s="1253"/>
      <c r="BU79" s="1253"/>
      <c r="BV79" s="1253"/>
      <c r="BW79" s="1253"/>
      <c r="BX79" s="1253">
        <v>8.3000000000000007</v>
      </c>
      <c r="BY79" s="1253"/>
      <c r="BZ79" s="1253"/>
      <c r="CA79" s="1253"/>
      <c r="CB79" s="1253"/>
      <c r="CC79" s="1253"/>
      <c r="CD79" s="1253"/>
      <c r="CE79" s="1253"/>
      <c r="CF79" s="1253">
        <v>8.1</v>
      </c>
      <c r="CG79" s="1253"/>
      <c r="CH79" s="1253"/>
      <c r="CI79" s="1253"/>
      <c r="CJ79" s="1253"/>
      <c r="CK79" s="1253"/>
      <c r="CL79" s="1253"/>
      <c r="CM79" s="1253"/>
      <c r="CN79" s="1253">
        <v>8.1999999999999993</v>
      </c>
      <c r="CO79" s="1253"/>
      <c r="CP79" s="1253"/>
      <c r="CQ79" s="1253"/>
      <c r="CR79" s="1253"/>
      <c r="CS79" s="1253"/>
      <c r="CT79" s="1253"/>
      <c r="CU79" s="1253"/>
      <c r="CV79" s="1253">
        <v>8.3000000000000007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FYP3dCtCG8DnttInEIMTVzES+wQdS+seEeU6LnGKJespKNvniXpTT8TITr9PhB+MNAFduZC0ZMcnoay9zz9A3w==" saltValue="1nhjH+0KTk1usNItwtsAr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6C38E-919F-4150-BF7B-6A06D34C0EBB}">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Yzdl39A+uVr6lw6g/rB5Q13vgerSpgMaU+xMVLtQtPKdSRFwif1Io0PgWpJjT8KlCGCxIDzEzgXXMm9uJ/FJCQ==" saltValue="hm2XJ82+MuEQEWKkiRLZ8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645C2-3697-46D8-9890-CB1879043559}">
  <sheetPr>
    <pageSetUpPr fitToPage="1"/>
  </sheetPr>
  <dimension ref="A1:DR125"/>
  <sheetViews>
    <sheetView showGridLines="0" tabSelected="1"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RfvckBe0ZNsZYnlzJl679SMAJsZCVnbJ4kwSUeJGehbibya3Esmwymx6CXqUEwN0PA0+MXQnxcu4UB60JpHcmg==" saltValue="T3KEIfwrDhK3ZhUg76rId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137811</v>
      </c>
      <c r="E3" s="144"/>
      <c r="F3" s="145">
        <v>125391</v>
      </c>
      <c r="G3" s="146"/>
      <c r="H3" s="147"/>
    </row>
    <row r="4" spans="1:8" x14ac:dyDescent="0.15">
      <c r="A4" s="148"/>
      <c r="B4" s="149"/>
      <c r="C4" s="150"/>
      <c r="D4" s="151">
        <v>42538</v>
      </c>
      <c r="E4" s="152"/>
      <c r="F4" s="153">
        <v>68516</v>
      </c>
      <c r="G4" s="154"/>
      <c r="H4" s="155"/>
    </row>
    <row r="5" spans="1:8" x14ac:dyDescent="0.15">
      <c r="A5" s="136" t="s">
        <v>520</v>
      </c>
      <c r="B5" s="141"/>
      <c r="C5" s="142"/>
      <c r="D5" s="143">
        <v>85988</v>
      </c>
      <c r="E5" s="144"/>
      <c r="F5" s="145">
        <v>138402</v>
      </c>
      <c r="G5" s="146"/>
      <c r="H5" s="147"/>
    </row>
    <row r="6" spans="1:8" x14ac:dyDescent="0.15">
      <c r="A6" s="148"/>
      <c r="B6" s="149"/>
      <c r="C6" s="150"/>
      <c r="D6" s="151">
        <v>28451</v>
      </c>
      <c r="E6" s="152"/>
      <c r="F6" s="153">
        <v>70652</v>
      </c>
      <c r="G6" s="154"/>
      <c r="H6" s="155"/>
    </row>
    <row r="7" spans="1:8" x14ac:dyDescent="0.15">
      <c r="A7" s="136" t="s">
        <v>521</v>
      </c>
      <c r="B7" s="141"/>
      <c r="C7" s="142"/>
      <c r="D7" s="143">
        <v>62841</v>
      </c>
      <c r="E7" s="144"/>
      <c r="F7" s="145">
        <v>146367</v>
      </c>
      <c r="G7" s="146"/>
      <c r="H7" s="147"/>
    </row>
    <row r="8" spans="1:8" x14ac:dyDescent="0.15">
      <c r="A8" s="148"/>
      <c r="B8" s="149"/>
      <c r="C8" s="150"/>
      <c r="D8" s="151">
        <v>29434</v>
      </c>
      <c r="E8" s="152"/>
      <c r="F8" s="153">
        <v>79441</v>
      </c>
      <c r="G8" s="154"/>
      <c r="H8" s="155"/>
    </row>
    <row r="9" spans="1:8" x14ac:dyDescent="0.15">
      <c r="A9" s="136" t="s">
        <v>522</v>
      </c>
      <c r="B9" s="141"/>
      <c r="C9" s="142"/>
      <c r="D9" s="143">
        <v>122350</v>
      </c>
      <c r="E9" s="144"/>
      <c r="F9" s="145">
        <v>165181</v>
      </c>
      <c r="G9" s="146"/>
      <c r="H9" s="147"/>
    </row>
    <row r="10" spans="1:8" x14ac:dyDescent="0.15">
      <c r="A10" s="148"/>
      <c r="B10" s="149"/>
      <c r="C10" s="150"/>
      <c r="D10" s="151">
        <v>49455</v>
      </c>
      <c r="E10" s="152"/>
      <c r="F10" s="153">
        <v>82246</v>
      </c>
      <c r="G10" s="154"/>
      <c r="H10" s="155"/>
    </row>
    <row r="11" spans="1:8" x14ac:dyDescent="0.15">
      <c r="A11" s="136" t="s">
        <v>523</v>
      </c>
      <c r="B11" s="141"/>
      <c r="C11" s="142"/>
      <c r="D11" s="143">
        <v>119565</v>
      </c>
      <c r="E11" s="144"/>
      <c r="F11" s="145">
        <v>166234</v>
      </c>
      <c r="G11" s="146"/>
      <c r="H11" s="147"/>
    </row>
    <row r="12" spans="1:8" x14ac:dyDescent="0.15">
      <c r="A12" s="148"/>
      <c r="B12" s="149"/>
      <c r="C12" s="156"/>
      <c r="D12" s="151">
        <v>48579</v>
      </c>
      <c r="E12" s="152"/>
      <c r="F12" s="153">
        <v>89789</v>
      </c>
      <c r="G12" s="154"/>
      <c r="H12" s="155"/>
    </row>
    <row r="13" spans="1:8" x14ac:dyDescent="0.15">
      <c r="A13" s="136"/>
      <c r="B13" s="141"/>
      <c r="C13" s="157"/>
      <c r="D13" s="158">
        <v>105711</v>
      </c>
      <c r="E13" s="159"/>
      <c r="F13" s="160">
        <v>148315</v>
      </c>
      <c r="G13" s="161"/>
      <c r="H13" s="147"/>
    </row>
    <row r="14" spans="1:8" x14ac:dyDescent="0.15">
      <c r="A14" s="148"/>
      <c r="B14" s="149"/>
      <c r="C14" s="150"/>
      <c r="D14" s="151">
        <v>39691</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10.19</v>
      </c>
      <c r="C19" s="162">
        <f>ROUND(VALUE(SUBSTITUTE(実質収支比率等に係る経年分析!G$48,"▲","-")),2)</f>
        <v>12.55</v>
      </c>
      <c r="D19" s="162">
        <f>ROUND(VALUE(SUBSTITUTE(実質収支比率等に係る経年分析!H$48,"▲","-")),2)</f>
        <v>12.6</v>
      </c>
      <c r="E19" s="162">
        <f>ROUND(VALUE(SUBSTITUTE(実質収支比率等に係る経年分析!I$48,"▲","-")),2)</f>
        <v>11.83</v>
      </c>
      <c r="F19" s="162">
        <f>ROUND(VALUE(SUBSTITUTE(実質収支比率等に係る経年分析!J$48,"▲","-")),2)</f>
        <v>9.67</v>
      </c>
    </row>
    <row r="20" spans="1:11" x14ac:dyDescent="0.15">
      <c r="A20" s="162" t="s">
        <v>53</v>
      </c>
      <c r="B20" s="162">
        <f>ROUND(VALUE(SUBSTITUTE(実質収支比率等に係る経年分析!F$47,"▲","-")),2)</f>
        <v>39.78</v>
      </c>
      <c r="C20" s="162">
        <f>ROUND(VALUE(SUBSTITUTE(実質収支比率等に係る経年分析!G$47,"▲","-")),2)</f>
        <v>39.15</v>
      </c>
      <c r="D20" s="162">
        <f>ROUND(VALUE(SUBSTITUTE(実質収支比率等に係る経年分析!H$47,"▲","-")),2)</f>
        <v>42.63</v>
      </c>
      <c r="E20" s="162">
        <f>ROUND(VALUE(SUBSTITUTE(実質収支比率等に係る経年分析!I$47,"▲","-")),2)</f>
        <v>38.07</v>
      </c>
      <c r="F20" s="162">
        <f>ROUND(VALUE(SUBSTITUTE(実質収支比率等に係る経年分析!J$47,"▲","-")),2)</f>
        <v>39.19</v>
      </c>
    </row>
    <row r="21" spans="1:11" x14ac:dyDescent="0.15">
      <c r="A21" s="162" t="s">
        <v>54</v>
      </c>
      <c r="B21" s="162">
        <f>IF(ISNUMBER(VALUE(SUBSTITUTE(実質収支比率等に係る経年分析!F$49,"▲","-"))),ROUND(VALUE(SUBSTITUTE(実質収支比率等に係る経年分析!F$49,"▲","-")),2),NA())</f>
        <v>-5.4</v>
      </c>
      <c r="C21" s="162">
        <f>IF(ISNUMBER(VALUE(SUBSTITUTE(実質収支比率等に係る経年分析!G$49,"▲","-"))),ROUND(VALUE(SUBSTITUTE(実質収支比率等に係る経年分析!G$49,"▲","-")),2),NA())</f>
        <v>1.29</v>
      </c>
      <c r="D21" s="162">
        <f>IF(ISNUMBER(VALUE(SUBSTITUTE(実質収支比率等に係る経年分析!H$49,"▲","-"))),ROUND(VALUE(SUBSTITUTE(実質収支比率等に係る経年分析!H$49,"▲","-")),2),NA())</f>
        <v>-3.44</v>
      </c>
      <c r="E21" s="162">
        <f>IF(ISNUMBER(VALUE(SUBSTITUTE(実質収支比率等に係る経年分析!I$49,"▲","-"))),ROUND(VALUE(SUBSTITUTE(実質収支比率等に係る経年分析!I$49,"▲","-")),2),NA())</f>
        <v>-10.46</v>
      </c>
      <c r="F21" s="162">
        <f>IF(ISNUMBER(VALUE(SUBSTITUTE(実質収支比率等に係る経年分析!J$49,"▲","-"))),ROUND(VALUE(SUBSTITUTE(実質収支比率等に係る経年分析!J$49,"▲","-")),2),NA())</f>
        <v>-4.63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1.1299999999999999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0.89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7.0000000000000007E-2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1.06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1.43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0.53</v>
      </c>
    </row>
    <row r="32" spans="1:11" x14ac:dyDescent="0.15">
      <c r="A32" s="163" t="str">
        <f>IF(連結実質赤字比率に係る赤字・黒字の構成分析!C$38="",NA(),連結実質赤字比率に係る赤字・黒字の構成分析!C$38)</f>
        <v>土地取得特別会計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1.22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1.17</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2.5499999999999998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1.58</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8.8000000000000007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7.65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7.83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6.65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5.05</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6.19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8.89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11.35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11.37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10.61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8.49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342</v>
      </c>
      <c r="E42" s="164"/>
      <c r="F42" s="164"/>
      <c r="G42" s="164">
        <f>'実質公債費比率（分子）の構造'!L$52</f>
        <v>328</v>
      </c>
      <c r="H42" s="164"/>
      <c r="I42" s="164"/>
      <c r="J42" s="164">
        <f>'実質公債費比率（分子）の構造'!M$52</f>
        <v>318</v>
      </c>
      <c r="K42" s="164"/>
      <c r="L42" s="164"/>
      <c r="M42" s="164">
        <f>'実質公債費比率（分子）の構造'!N$52</f>
        <v>313</v>
      </c>
      <c r="N42" s="164"/>
      <c r="O42" s="164"/>
      <c r="P42" s="164">
        <f>'実質公債費比率（分子）の構造'!O$52</f>
        <v>309</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50</v>
      </c>
      <c r="C45" s="164"/>
      <c r="D45" s="164"/>
      <c r="E45" s="164">
        <f>'実質公債費比率（分子）の構造'!L$49</f>
        <v>36</v>
      </c>
      <c r="F45" s="164"/>
      <c r="G45" s="164"/>
      <c r="H45" s="164">
        <f>'実質公債費比率（分子）の構造'!M$49</f>
        <v>42</v>
      </c>
      <c r="I45" s="164"/>
      <c r="J45" s="164"/>
      <c r="K45" s="164">
        <f>'実質公債費比率（分子）の構造'!N$49</f>
        <v>61</v>
      </c>
      <c r="L45" s="164"/>
      <c r="M45" s="164"/>
      <c r="N45" s="164">
        <f>'実質公債費比率（分子）の構造'!O$49</f>
        <v>77</v>
      </c>
      <c r="O45" s="164"/>
      <c r="P45" s="164"/>
    </row>
    <row r="46" spans="1:16" x14ac:dyDescent="0.15">
      <c r="A46" s="164" t="s">
        <v>64</v>
      </c>
      <c r="B46" s="164">
        <f>'実質公債費比率（分子）の構造'!K$48</f>
        <v>169</v>
      </c>
      <c r="C46" s="164"/>
      <c r="D46" s="164"/>
      <c r="E46" s="164">
        <f>'実質公債費比率（分子）の構造'!L$48</f>
        <v>178</v>
      </c>
      <c r="F46" s="164"/>
      <c r="G46" s="164"/>
      <c r="H46" s="164">
        <f>'実質公債費比率（分子）の構造'!M$48</f>
        <v>183</v>
      </c>
      <c r="I46" s="164"/>
      <c r="J46" s="164"/>
      <c r="K46" s="164">
        <f>'実質公債費比率（分子）の構造'!N$48</f>
        <v>163</v>
      </c>
      <c r="L46" s="164"/>
      <c r="M46" s="164"/>
      <c r="N46" s="164">
        <f>'実質公債費比率（分子）の構造'!O$48</f>
        <v>128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349</v>
      </c>
      <c r="C49" s="164"/>
      <c r="D49" s="164"/>
      <c r="E49" s="164">
        <f>'実質公債費比率（分子）の構造'!L$45</f>
        <v>382</v>
      </c>
      <c r="F49" s="164"/>
      <c r="G49" s="164"/>
      <c r="H49" s="164">
        <f>'実質公債費比率（分子）の構造'!M$45</f>
        <v>412</v>
      </c>
      <c r="I49" s="164"/>
      <c r="J49" s="164"/>
      <c r="K49" s="164">
        <f>'実質公債費比率（分子）の構造'!N$45</f>
        <v>413</v>
      </c>
      <c r="L49" s="164"/>
      <c r="M49" s="164"/>
      <c r="N49" s="164">
        <f>'実質公債費比率（分子）の構造'!O$45</f>
        <v>394</v>
      </c>
      <c r="O49" s="164"/>
      <c r="P49" s="164"/>
    </row>
    <row r="50" spans="1:16" x14ac:dyDescent="0.15">
      <c r="A50" s="164" t="s">
        <v>67</v>
      </c>
      <c r="B50" s="164" t="e">
        <f>NA()</f>
        <v>#N/A</v>
      </c>
      <c r="C50" s="164">
        <f>IF(ISNUMBER('実質公債費比率（分子）の構造'!K$53),'実質公債費比率（分子）の構造'!K$53,NA())</f>
        <v>226</v>
      </c>
      <c r="D50" s="164" t="e">
        <f>NA()</f>
        <v>#N/A</v>
      </c>
      <c r="E50" s="164" t="e">
        <f>NA()</f>
        <v>#N/A</v>
      </c>
      <c r="F50" s="164">
        <f>IF(ISNUMBER('実質公債費比率（分子）の構造'!L$53),'実質公債費比率（分子）の構造'!L$53,NA())</f>
        <v>268</v>
      </c>
      <c r="G50" s="164" t="e">
        <f>NA()</f>
        <v>#N/A</v>
      </c>
      <c r="H50" s="164" t="e">
        <f>NA()</f>
        <v>#N/A</v>
      </c>
      <c r="I50" s="164">
        <f>IF(ISNUMBER('実質公債費比率（分子）の構造'!M$53),'実質公債費比率（分子）の構造'!M$53,NA())</f>
        <v>319</v>
      </c>
      <c r="J50" s="164" t="e">
        <f>NA()</f>
        <v>#N/A</v>
      </c>
      <c r="K50" s="164" t="e">
        <f>NA()</f>
        <v>#N/A</v>
      </c>
      <c r="L50" s="164">
        <f>IF(ISNUMBER('実質公債費比率（分子）の構造'!N$53),'実質公債費比率（分子）の構造'!N$53,NA())</f>
        <v>324</v>
      </c>
      <c r="M50" s="164" t="e">
        <f>NA()</f>
        <v>#N/A</v>
      </c>
      <c r="N50" s="164" t="e">
        <f>NA()</f>
        <v>#N/A</v>
      </c>
      <c r="O50" s="164">
        <f>IF(ISNUMBER('実質公債費比率（分子）の構造'!O$53),'実質公債費比率（分子）の構造'!O$53,NA())</f>
        <v>290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3719</v>
      </c>
      <c r="E56" s="163"/>
      <c r="F56" s="163"/>
      <c r="G56" s="163">
        <f>'将来負担比率（分子）の構造'!J$52</f>
        <v>3683</v>
      </c>
      <c r="H56" s="163"/>
      <c r="I56" s="163"/>
      <c r="J56" s="163">
        <f>'将来負担比率（分子）の構造'!K$52</f>
        <v>3592</v>
      </c>
      <c r="K56" s="163"/>
      <c r="L56" s="163"/>
      <c r="M56" s="163">
        <f>'将来負担比率（分子）の構造'!L$52</f>
        <v>3490</v>
      </c>
      <c r="N56" s="163"/>
      <c r="O56" s="163"/>
      <c r="P56" s="163">
        <f>'将来負担比率（分子）の構造'!M$52</f>
        <v>4004</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1590</v>
      </c>
      <c r="E58" s="163"/>
      <c r="F58" s="163"/>
      <c r="G58" s="163">
        <f>'将来負担比率（分子）の構造'!J$50</f>
        <v>1731</v>
      </c>
      <c r="H58" s="163"/>
      <c r="I58" s="163"/>
      <c r="J58" s="163">
        <f>'将来負担比率（分子）の構造'!K$50</f>
        <v>1780</v>
      </c>
      <c r="K58" s="163"/>
      <c r="L58" s="163"/>
      <c r="M58" s="163">
        <f>'将来負担比率（分子）の構造'!L$50</f>
        <v>1719</v>
      </c>
      <c r="N58" s="163"/>
      <c r="O58" s="163"/>
      <c r="P58" s="163">
        <f>'将来負担比率（分子）の構造'!M$50</f>
        <v>1779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436</v>
      </c>
      <c r="C62" s="163"/>
      <c r="D62" s="163"/>
      <c r="E62" s="163">
        <f>'将来負担比率（分子）の構造'!J$45</f>
        <v>443</v>
      </c>
      <c r="F62" s="163"/>
      <c r="G62" s="163"/>
      <c r="H62" s="163">
        <f>'将来負担比率（分子）の構造'!K$45</f>
        <v>410</v>
      </c>
      <c r="I62" s="163"/>
      <c r="J62" s="163"/>
      <c r="K62" s="163">
        <f>'将来負担比率（分子）の構造'!L$45</f>
        <v>412</v>
      </c>
      <c r="L62" s="163"/>
      <c r="M62" s="163"/>
      <c r="N62" s="163">
        <f>'将来負担比率（分子）の構造'!M$45</f>
        <v>412</v>
      </c>
      <c r="O62" s="163"/>
      <c r="P62" s="163"/>
    </row>
    <row r="63" spans="1:16" x14ac:dyDescent="0.15">
      <c r="A63" s="163" t="s">
        <v>34</v>
      </c>
      <c r="B63" s="163">
        <f>'将来負担比率（分子）の構造'!I$44</f>
        <v>532</v>
      </c>
      <c r="C63" s="163"/>
      <c r="D63" s="163"/>
      <c r="E63" s="163">
        <f>'将来負担比率（分子）の構造'!J$44</f>
        <v>758</v>
      </c>
      <c r="F63" s="163"/>
      <c r="G63" s="163"/>
      <c r="H63" s="163">
        <f>'将来負担比率（分子）の構造'!K$44</f>
        <v>867</v>
      </c>
      <c r="I63" s="163"/>
      <c r="J63" s="163"/>
      <c r="K63" s="163">
        <f>'将来負担比率（分子）の構造'!L$44</f>
        <v>937</v>
      </c>
      <c r="L63" s="163"/>
      <c r="M63" s="163"/>
      <c r="N63" s="163">
        <f>'将来負担比率（分子）の構造'!M$44</f>
        <v>967</v>
      </c>
      <c r="O63" s="163"/>
      <c r="P63" s="163"/>
    </row>
    <row r="64" spans="1:16" x14ac:dyDescent="0.15">
      <c r="A64" s="163" t="s">
        <v>33</v>
      </c>
      <c r="B64" s="163">
        <f>'将来負担比率（分子）の構造'!I$43</f>
        <v>2054</v>
      </c>
      <c r="C64" s="163"/>
      <c r="D64" s="163"/>
      <c r="E64" s="163">
        <f>'将来負担比率（分子）の構造'!J$43</f>
        <v>1990</v>
      </c>
      <c r="F64" s="163"/>
      <c r="G64" s="163"/>
      <c r="H64" s="163">
        <f>'将来負担比率（分子）の構造'!K$43</f>
        <v>1858</v>
      </c>
      <c r="I64" s="163"/>
      <c r="J64" s="163"/>
      <c r="K64" s="163">
        <f>'将来負担比率（分子）の構造'!L$43</f>
        <v>1783</v>
      </c>
      <c r="L64" s="163"/>
      <c r="M64" s="163"/>
      <c r="N64" s="163">
        <f>'将来負担比率（分子）の構造'!M$43</f>
        <v>1496</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3971</v>
      </c>
      <c r="C66" s="163"/>
      <c r="D66" s="163"/>
      <c r="E66" s="163">
        <f>'将来負担比率（分子）の構造'!J$41</f>
        <v>3959</v>
      </c>
      <c r="F66" s="163"/>
      <c r="G66" s="163"/>
      <c r="H66" s="163">
        <f>'将来負担比率（分子）の構造'!K$41</f>
        <v>3750</v>
      </c>
      <c r="I66" s="163"/>
      <c r="J66" s="163"/>
      <c r="K66" s="163">
        <f>'将来負担比率（分子）の構造'!L$41</f>
        <v>3728</v>
      </c>
      <c r="L66" s="163"/>
      <c r="M66" s="163"/>
      <c r="N66" s="163">
        <f>'将来負担比率（分子）の構造'!M$41</f>
        <v>3812</v>
      </c>
      <c r="O66" s="163"/>
      <c r="P66" s="163"/>
    </row>
    <row r="67" spans="1:16" x14ac:dyDescent="0.15">
      <c r="A67" s="163" t="s">
        <v>71</v>
      </c>
      <c r="B67" s="163" t="e">
        <f>NA()</f>
        <v>#N/A</v>
      </c>
      <c r="C67" s="163">
        <f>IF(ISNUMBER('将来負担比率（分子）の構造'!I$53), IF('将来負担比率（分子）の構造'!I$53 &lt; 0, 0, '将来負担比率（分子）の構造'!I$53), NA())</f>
        <v>1684</v>
      </c>
      <c r="D67" s="163" t="e">
        <f>NA()</f>
        <v>#N/A</v>
      </c>
      <c r="E67" s="163" t="e">
        <f>NA()</f>
        <v>#N/A</v>
      </c>
      <c r="F67" s="163">
        <f>IF(ISNUMBER('将来負担比率（分子）の構造'!J$53), IF('将来負担比率（分子）の構造'!J$53 &lt; 0, 0, '将来負担比率（分子）の構造'!J$53), NA())</f>
        <v>1735</v>
      </c>
      <c r="G67" s="163" t="e">
        <f>NA()</f>
        <v>#N/A</v>
      </c>
      <c r="H67" s="163" t="e">
        <f>NA()</f>
        <v>#N/A</v>
      </c>
      <c r="I67" s="163">
        <f>IF(ISNUMBER('将来負担比率（分子）の構造'!K$53), IF('将来負担比率（分子）の構造'!K$53 &lt; 0, 0, '将来負担比率（分子）の構造'!K$53), NA())</f>
        <v>1513</v>
      </c>
      <c r="J67" s="163" t="e">
        <f>NA()</f>
        <v>#N/A</v>
      </c>
      <c r="K67" s="163" t="e">
        <f>NA()</f>
        <v>#N/A</v>
      </c>
      <c r="L67" s="163">
        <f>IF(ISNUMBER('将来負担比率（分子）の構造'!L$53), IF('将来負担比率（分子）の構造'!L$53 &lt; 0, 0, '将来負担比率（分子）の構造'!L$53), NA())</f>
        <v>1651</v>
      </c>
      <c r="M67" s="163" t="e">
        <f>NA()</f>
        <v>#N/A</v>
      </c>
      <c r="N67" s="163" t="e">
        <f>NA()</f>
        <v>#N/A</v>
      </c>
      <c r="O67" s="163">
        <f>IF(ISNUMBER('将来負担比率（分子）の構造'!M$53), IF('将来負担比率（分子）の構造'!M$53 &lt; 0, 0, '将来負担比率（分子）の構造'!M$53), NA())</f>
        <v>904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1264</v>
      </c>
      <c r="C72" s="167">
        <f>基金残高に係る経年分析!G55</f>
        <v>1140</v>
      </c>
      <c r="D72" s="167">
        <f>基金残高に係る経年分析!H55</f>
        <v>1212</v>
      </c>
    </row>
    <row r="73" spans="1:16" x14ac:dyDescent="0.15">
      <c r="A73" s="166" t="s">
        <v>74</v>
      </c>
      <c r="B73" s="167">
        <f>基金残高に係る経年分析!F56</f>
        <v>4</v>
      </c>
      <c r="C73" s="167">
        <f>基金残高に係る経年分析!G56</f>
        <v>15</v>
      </c>
      <c r="D73" s="167">
        <f>基金残高に係る経年分析!H56</f>
        <v>23</v>
      </c>
    </row>
    <row r="74" spans="1:16" x14ac:dyDescent="0.15">
      <c r="A74" s="166" t="s">
        <v>75</v>
      </c>
      <c r="B74" s="167">
        <f>基金残高に係る経年分析!F57</f>
        <v>223</v>
      </c>
      <c r="C74" s="167">
        <f>基金残高に係る経年分析!G57</f>
        <v>250</v>
      </c>
      <c r="D74" s="167">
        <f>基金残高に係る経年分析!H57</f>
        <v>268</v>
      </c>
    </row>
  </sheetData>
  <sheetProtection algorithmName="SHA-512" hashValue="Hq1fTghk1TSarlArmJ5kU4ag5TiJEUai9tuuNg1FbY80+oW87d3GpIaVYRKMWUdfZipcOK4RSSSBmiGPoBq9VA==" saltValue="e5vkSF7dulE27drPwhJC5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HDK5-101</cp:lastModifiedBy>
  <cp:lastPrinted>2026-08-31T05:57:46Z</cp:lastPrinted>
  <dcterms:created xsi:type="dcterms:W3CDTF">2026-02-23T08:09:11Z</dcterms:created>
  <dcterms:modified xsi:type="dcterms:W3CDTF">2026-08-31T05:57:47Z</dcterms:modified>
  <cp:category/>
</cp:coreProperties>
</file>