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総政_清水\財政\09財政状況資料集\R02財政状況資料集\R02年度\【財政状況資料集】_303828_日高町_2020\"/>
    </mc:Choice>
  </mc:AlternateContent>
  <xr:revisionPtr revIDLastSave="0" documentId="13_ncr:1_{D422C023-8717-418C-8DF7-8B9C34EA0AF7}" xr6:coauthVersionLast="36" xr6:coauthVersionMax="36" xr10:uidLastSave="{00000000-0000-0000-0000-000000000000}"/>
  <bookViews>
    <workbookView xWindow="0" yWindow="0" windowWidth="15360" windowHeight="7635" tabRatio="871"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alcChain>
</file>

<file path=xl/sharedStrings.xml><?xml version="1.0" encoding="utf-8"?>
<sst xmlns="http://schemas.openxmlformats.org/spreadsheetml/2006/main" count="1149" uniqueCount="616">
  <si>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</si>
  <si>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</si>
  <si>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</si>
  <si>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</si>
  <si>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</si>
  <si>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</si>
  <si>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</si>
  <si>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</si>
  <si>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</si>
  <si>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</si>
  <si>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</si>
  <si>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</si>
  <si>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</si>
  <si>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</si>
  <si>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</si>
  <si>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</si>
  <si>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</si>
  <si>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</si>
  <si>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</si>
  <si>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</si>
  <si>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</si>
  <si>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</si>
  <si>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</si>
  <si>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</si>
  <si>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</si>
  <si>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</si>
  <si>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</si>
  <si>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</si>
  <si>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</si>
  <si>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</si>
  <si>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</si>
  <si>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</si>
  <si>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</si>
  <si>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</si>
  <si>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</si>
  <si>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</si>
  <si>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</si>
  <si>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</si>
  <si>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</si>
  <si>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</si>
  <si>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</si>
  <si>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</si>
  <si>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</si>
  <si>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</si>
  <si>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</si>
  <si>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</si>
  <si>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</si>
  <si>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</si>
  <si>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</si>
  <si>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</si>
  <si>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</si>
  <si>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</si>
  <si>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</si>
  <si>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</si>
  <si>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</si>
  <si>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</si>
  <si>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</si>
  <si>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</si>
  <si>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</si>
  <si>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</si>
  <si>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</si>
  <si>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</si>
  <si>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</si>
  <si>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</si>
  <si>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</si>
  <si>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</si>
  <si>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</si>
  <si>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</si>
  <si>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</si>
  <si>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</si>
  <si>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</si>
  <si>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</si>
  <si>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</si>
  <si>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</si>
  <si>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</si>
  <si>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</si>
  <si>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</si>
  <si>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</si>
  <si>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</si>
  <si>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</si>
  <si>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</si>
  <si>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</si>
  <si>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</si>
  <si>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</si>
  <si>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</si>
  <si>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</si>
  <si>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</si>
  <si>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</si>
  <si>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</si>
  <si>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</si>
  <si>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</si>
  <si>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</si>
  <si>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</si>
  <si>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</si>
  <si>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</si>
  <si>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</si>
  <si>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</si>
  <si>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</si>
  <si>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</si>
  <si>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</si>
  <si>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</si>
  <si>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</si>
  <si>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</si>
  <si>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</si>
  <si>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</si>
  <si>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</si>
  <si>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</si>
  <si>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</si>
  <si>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</si>
  <si>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</si>
  <si>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</si>
  <si>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</si>
  <si>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</si>
  <si>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</si>
  <si>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</si>
  <si>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</si>
  <si>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</si>
  <si>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</si>
  <si>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</si>
  <si>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</si>
  <si>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</si>
  <si>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</si>
  <si>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</si>
  <si>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</si>
  <si>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</si>
  <si>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</si>
  <si>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</si>
  <si>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</si>
  <si>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</si>
  <si>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</si>
  <si>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</si>
  <si>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</si>
  <si>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</si>
  <si>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</si>
  <si>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</si>
  <si>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</si>
  <si>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</si>
  <si>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</si>
  <si>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</si>
  <si>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</si>
  <si>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</si>
  <si>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</si>
  <si>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</si>
  <si>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</si>
  <si>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</si>
  <si>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</si>
  <si>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</si>
  <si>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</si>
  <si>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</si>
  <si>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</si>
  <si>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</si>
  <si>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</si>
  <si>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</si>
  <si>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</si>
  <si>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</si>
  <si>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</si>
  <si>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</si>
  <si>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</si>
  <si>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</si>
  <si>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</si>
  <si>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</si>
  <si>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</si>
  <si>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</si>
  <si>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</si>
  <si>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</si>
  <si>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</si>
  <si>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</si>
  <si>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</si>
  <si>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</si>
  <si>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</si>
  <si>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</si>
  <si>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</si>
  <si>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</si>
  <si>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</si>
  <si>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</si>
  <si>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</si>
  <si>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</si>
  <si>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</si>
  <si>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</si>
  <si>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</si>
  <si>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</si>
  <si>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</si>
  <si>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</si>
  <si>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</si>
  <si>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</si>
  <si>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</si>
  <si>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</si>
  <si>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</si>
  <si>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</si>
  <si>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</si>
  <si>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</si>
  <si>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</si>
  <si>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</si>
  <si>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</si>
  <si>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</si>
  <si>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</si>
  <si>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</si>
  <si>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</si>
  <si>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</si>
  <si>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</si>
  <si>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</si>
  <si>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</si>
  <si>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</si>
  <si>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</si>
  <si>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</si>
  <si>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</si>
  <si>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</si>
  <si>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</si>
  <si>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</si>
  <si>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</si>
  <si>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</si>
  <si>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</si>
  <si>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和歌山県日高町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</si>
  <si>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</si>
  <si>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</si>
  <si>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</si>
  <si>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</si>
  <si>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</si>
  <si>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</si>
  <si>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</si>
  <si>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</si>
  <si>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</si>
  <si>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</si>
  <si>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</si>
  <si>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</si>
  <si>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</si>
  <si>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</si>
  <si>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</si>
  <si>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</si>
  <si>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</si>
  <si>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</si>
  <si>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</si>
  <si>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</si>
  <si>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</si>
  <si>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</si>
  <si>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</si>
  <si>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</si>
  <si>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</si>
  <si>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</si>
  <si>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</si>
  <si>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</si>
  <si>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</si>
  <si>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</si>
  <si>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</si>
  <si>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</si>
  <si>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</si>
  <si>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</si>
  <si>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</si>
  <si>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</si>
  <si>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</si>
  <si>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</si>
  <si>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</si>
  <si>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</si>
  <si>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</si>
  <si>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</si>
  <si>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</si>
  <si>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</si>
  <si>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</si>
  <si>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</si>
  <si>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</si>
  <si>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</si>
  <si>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</si>
  <si>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</si>
  <si>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</si>
  <si>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</si>
  <si>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</si>
  <si>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</si>
  <si>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</si>
  <si>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</si>
  <si>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</si>
  <si>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</si>
  <si>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</si>
  <si>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</si>
  <si>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</si>
  <si>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</si>
  <si>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</si>
  <si>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</si>
  <si>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</si>
  <si>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</si>
  <si>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</si>
  <si>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</si>
  <si>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</si>
  <si>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</si>
  <si>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</si>
  <si>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</si>
  <si>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</si>
  <si>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</si>
  <si>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</si>
  <si>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</si>
  <si>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</si>
  <si>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</si>
  <si>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</si>
  <si>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</si>
  <si>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</si>
  <si>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</si>
  <si>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</si>
  <si>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</si>
  <si>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</si>
  <si>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</si>
  <si>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</si>
  <si>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</si>
  <si>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</si>
  <si>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</si>
  <si>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</si>
  <si>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</si>
  <si>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</si>
  <si>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</si>
  <si>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</si>
  <si>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</si>
  <si>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</si>
  <si>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</si>
  <si>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</si>
  <si>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</si>
  <si>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</si>
  <si>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</si>
  <si>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</si>
  <si>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</si>
  <si>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</si>
  <si>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</si>
  <si>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</si>
  <si>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</si>
  <si>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</si>
  <si>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</si>
  <si>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</si>
  <si>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</si>
  <si>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</si>
  <si>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</si>
  <si>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</si>
  <si>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</si>
  <si>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</si>
  <si>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</si>
  <si>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</si>
  <si>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</si>
  <si>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</si>
  <si>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</si>
  <si>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</si>
  <si>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</si>
  <si>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</si>
  <si>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</si>
  <si>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</si>
  <si>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</si>
  <si>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</si>
  <si>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</si>
  <si>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</si>
  <si>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</si>
  <si>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</si>
  <si>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</si>
  <si>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</si>
  <si>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</si>
  <si>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</si>
  <si>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</si>
  <si>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</si>
  <si>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</si>
  <si>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</si>
  <si>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</si>
  <si>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</si>
  <si>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</si>
  <si>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</si>
  <si>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</si>
  <si>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</si>
  <si>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</si>
  <si>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</si>
  <si>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</si>
  <si>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</si>
  <si>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</si>
  <si>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和歌山県日高町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</si>
  <si>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</si>
  <si>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</si>
  <si>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</si>
  <si>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</si>
  <si>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</si>
  <si>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</si>
  <si>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</si>
  <si>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</si>
  <si>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</si>
  <si>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</si>
  <si>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</si>
  <si>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</si>
  <si>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</si>
  <si>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</si>
  <si>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</si>
  <si>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</si>
  <si>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</si>
  <si>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</si>
  <si>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</si>
  <si>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</si>
  <si>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</si>
  <si>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</si>
  <si>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</si>
  <si>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</si>
  <si>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</si>
  <si>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</si>
  <si>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</si>
  <si>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</si>
  <si>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</si>
  <si>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</si>
  <si>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</si>
  <si>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</si>
  <si>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</si>
  <si>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</si>
  <si>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</si>
  <si>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</si>
  <si>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</si>
  <si>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</si>
  <si>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</si>
  <si>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</si>
  <si>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</si>
  <si>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</si>
  <si>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</si>
  <si>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</si>
  <si>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</si>
  <si>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</si>
  <si>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</si>
  <si>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</si>
  <si>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</si>
  <si>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</si>
  <si>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</si>
  <si>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</si>
  <si>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</si>
  <si>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</si>
  <si>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</si>
  <si>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</si>
  <si>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</si>
  <si>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</si>
  <si>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</si>
  <si>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</si>
  <si>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</si>
  <si>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</si>
  <si>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</si>
  <si>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</si>
  <si>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</si>
  <si>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</si>
  <si>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</si>
  <si>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</si>
  <si>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</si>
  <si>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</si>
  <si>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</si>
  <si>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</si>
  <si>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</si>
  <si>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</si>
  <si>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</si>
  <si>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</si>
  <si>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</si>
  <si>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</si>
  <si>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</si>
  <si>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</si>
  <si>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</si>
  <si>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</si>
  <si>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</si>
  <si>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</si>
  <si>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</si>
  <si>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</si>
  <si>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</si>
  <si>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</si>
  <si>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</si>
  <si>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</si>
  <si>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</si>
  <si>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</si>
  <si>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</si>
  <si>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</si>
  <si>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</si>
  <si>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</si>
  <si>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</si>
  <si>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</si>
  <si>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</si>
  <si>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</si>
  <si>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</si>
  <si>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</si>
  <si>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</si>
  <si>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</si>
  <si>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</si>
  <si>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</si>
  <si>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</si>
  <si>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</si>
  <si>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</si>
  <si>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</si>
  <si>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</si>
  <si>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</si>
  <si>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</si>
  <si>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</si>
  <si>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</si>
  <si>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</si>
  <si>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</si>
  <si>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</si>
  <si>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</si>
  <si>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</si>
  <si>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</si>
  <si>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</si>
  <si>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</si>
  <si>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</si>
  <si>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</si>
  <si>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</si>
  <si>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</si>
  <si>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</si>
  <si>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</si>
  <si>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</si>
  <si>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</si>
  <si>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</si>
  <si>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</si>
  <si>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</si>
  <si>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</si>
  <si>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</si>
  <si>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</si>
  <si>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</si>
  <si>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</si>
  <si>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</si>
  <si>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</si>
  <si>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</si>
  <si>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</si>
  <si>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</si>
  <si>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</si>
  <si>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</si>
  <si>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</si>
  <si>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</si>
  <si>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</si>
  <si>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</si>
  <si>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</si>
  <si>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</si>
  <si>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</si>
  <si>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</si>
  <si>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</si>
  <si>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</si>
  <si>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</si>
  <si>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</si>
  <si>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</si>
  <si>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</si>
  <si>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</si>
  <si>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</si>
  <si>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</si>
  <si>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</si>
  <si>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</si>
  <si>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</si>
  <si>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</si>
  <si>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</si>
  <si>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</si>
  <si>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</si>
  <si>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</si>
  <si>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</si>
  <si>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</si>
  <si>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</si>
  <si>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</si>
  <si>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</si>
  <si>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</si>
  <si>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</si>
  <si>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</si>
  <si>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</si>
  <si>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</si>
  <si>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</si>
  <si>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</si>
  <si>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</si>
  <si>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</si>
  <si>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</si>
  <si>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</si>
  <si>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</si>
  <si>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</si>
  <si>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</si>
  <si>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</si>
  <si>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</si>
  <si>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</si>
  <si>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</si>
  <si>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</si>
  <si>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</si>
  <si>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</si>
  <si>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</si>
  <si>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</si>
  <si>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</si>
  <si>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</si>
  <si>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</si>
  <si>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</si>
  <si>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10.88</t>
  </si>
  <si>
    <t>▲ 10.72</t>
  </si>
  <si>
    <t>▲ 6.56</t>
  </si>
  <si>
    <t>▲ 9.74</t>
  </si>
  <si>
    <t>▲ 5.40</t>
  </si>
  <si>
    <t>一般会計</t>
  </si>
  <si>
    <t>水道事業会計</t>
  </si>
  <si>
    <t>介護保険特別会計</t>
  </si>
  <si>
    <t>土地取得特別会計</t>
  </si>
  <si>
    <t>下水道事業特別会計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</si>
  <si>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</si>
  <si>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</si>
  <si>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</si>
  <si>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</si>
  <si>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</si>
  <si>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</si>
  <si>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</si>
  <si>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</si>
  <si>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</si>
  <si>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</si>
  <si>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御坊広域行政事務組合</t>
    <rPh sb="0" eb="10">
      <t>ゴボウコウイキギョウセイジムクミアイ</t>
    </rPh>
    <phoneticPr fontId="2"/>
  </si>
  <si>
    <t>御坊日高老人福祉施設事務組合</t>
    <rPh sb="0" eb="2">
      <t>ゴボウ</t>
    </rPh>
    <rPh sb="2" eb="4">
      <t>ヒダカ</t>
    </rPh>
    <rPh sb="4" eb="10">
      <t>ロウジンフクシシセツ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</si>
  <si>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5"/>
  </si>
  <si>
    <t>日高広域消防事務組合</t>
    <rPh sb="0" eb="2">
      <t>ヒダカ</t>
    </rPh>
    <rPh sb="2" eb="4">
      <t>コウイキ</t>
    </rPh>
    <rPh sb="4" eb="6">
      <t>ショウボウ</t>
    </rPh>
    <rPh sb="6" eb="8">
      <t>ジム</t>
    </rPh>
    <rPh sb="8" eb="10">
      <t>クミアイ</t>
    </rPh>
    <phoneticPr fontId="25"/>
  </si>
  <si>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5"/>
  </si>
  <si>
    <t>和歌山県後期高齢者医療広域連合</t>
    <rPh sb="0" eb="4">
      <t>ワカヤマケン</t>
    </rPh>
    <rPh sb="4" eb="6">
      <t>コウキ</t>
    </rPh>
    <rPh sb="6" eb="9">
      <t>コウレイシャ</t>
    </rPh>
    <rPh sb="9" eb="11">
      <t>イリョウ</t>
    </rPh>
    <rPh sb="11" eb="13">
      <t>コウイキ</t>
    </rPh>
    <rPh sb="13" eb="15">
      <t>レンゴウ</t>
    </rPh>
    <phoneticPr fontId="2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</si>
  <si>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5"/>
  </si>
  <si>
    <t>和歌山県市町村総合事務組合</t>
    <rPh sb="0" eb="4">
      <t>ワカヤマケン</t>
    </rPh>
    <rPh sb="4" eb="7">
      <t>シチョウソン</t>
    </rPh>
    <rPh sb="7" eb="9">
      <t>ソウゴウ</t>
    </rPh>
    <rPh sb="9" eb="11">
      <t>ジム</t>
    </rPh>
    <rPh sb="11" eb="13">
      <t>クミアイ</t>
    </rPh>
    <phoneticPr fontId="25"/>
  </si>
  <si>
    <t>和歌山地方税回収機構</t>
    <rPh sb="0" eb="3">
      <t>ワカヤマ</t>
    </rPh>
    <rPh sb="3" eb="6">
      <t>チホウゼイ</t>
    </rPh>
    <rPh sb="6" eb="8">
      <t>カイシュウ</t>
    </rPh>
    <rPh sb="8" eb="10">
      <t>キコウ</t>
    </rPh>
    <phoneticPr fontId="25"/>
  </si>
  <si>
    <t>-</t>
    <phoneticPr fontId="2"/>
  </si>
  <si>
    <t>地域づくり推進事業基金</t>
    <phoneticPr fontId="2"/>
  </si>
  <si>
    <t>中山間ふるさと・水と土保全基金</t>
    <phoneticPr fontId="2"/>
  </si>
  <si>
    <t>高齢者福祉基金</t>
    <phoneticPr fontId="2"/>
  </si>
  <si>
    <t>森林環境譲与税基金</t>
    <rPh sb="0" eb="6">
      <t>シンリンカンキョウジョウヨ</t>
    </rPh>
    <rPh sb="6" eb="7">
      <t>ゼイ</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</si>
  <si>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</si>
  <si>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</si>
  <si>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</si>
  <si>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</si>
  <si>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小学校校舎増築事業、町道改良事業など大型事業の実施に伴う地方債の発行などにより、将来負担比率は、類似団体と比較して上回っている。
　また、学校や保育所などの主要な公共施設が、昭和50年代に建設されており、有形固定資産減価償却率は、類似団体と比較して若干上回っている。
　新規投資については、これまで以上に厳選のうえ慎重に実施し、老朽化対策については、計画的かつ効率的な維持管理・更新により費用の抑制・平準化を図る必要がある。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</si>
  <si>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</si>
  <si>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</si>
  <si>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</si>
  <si>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</si>
  <si>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</si>
  <si>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</si>
  <si>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実質公債費比率は類似団体と比較して低い水準にあるが、増加傾向で推移することが予想される。将来負担比率は依然として類似団体よりも高くなっている。
　今後、防災関連や公共施設の老朽化対策に加え、学校施設の増改築に係る事業が予定されており、将来負担比率は、上昇していくことが考えられるため、緊急性や優先性を十分勘案し、過大な将来負担を残すことがないよう負担軽減に努め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</si>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</sst>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A571964-7047-4B8E-BB01-96563EB43C7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F2F8-423F-AB6B-3091906439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67601</c:v>
                </c:pt>
                <c:pt idx="1">
                  <c:v>91723</c:v>
                </c:pt>
                <c:pt idx="2">
                  <c:v>43149</c:v>
                </c:pt>
                <c:pt idx="3">
                  <c:v>61271</c:v>
                </c:pt>
                <c:pt idx="4">
                  <c:v>137811</c:v>
                </c:pt>
              </c:numCache>
            </c:numRef>
          </c:val>
          <c:smooth val="0"/>
          <c:extLst>
            <c:ext xmlns:c16="http://schemas.microsoft.com/office/drawing/2014/chart" uri="{C3380CC4-5D6E-409C-BE32-E72D297353CC}">
              <c16:uniqueId val="{00000001-F2F8-423F-AB6B-3091906439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11.48</c:v>
                </c:pt>
                <c:pt idx="1">
                  <c:v>11.39</c:v>
                </c:pt>
                <c:pt idx="2">
                  <c:v>11.13</c:v>
                </c:pt>
                <c:pt idx="3">
                  <c:v>13.78</c:v>
                </c:pt>
                <c:pt idx="4">
                  <c:v>10.19</c:v>
                </c:pt>
              </c:numCache>
            </c:numRef>
          </c:val>
          <c:extLst>
            <c:ext xmlns:c16="http://schemas.microsoft.com/office/drawing/2014/chart" uri="{C3380CC4-5D6E-409C-BE32-E72D297353CC}">
              <c16:uniqueId val="{00000000-AAA9-4D27-BFBA-3B078F6DF0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53.84</c:v>
                </c:pt>
                <c:pt idx="1">
                  <c:v>48.27</c:v>
                </c:pt>
                <c:pt idx="2">
                  <c:v>46.4</c:v>
                </c:pt>
                <c:pt idx="3">
                  <c:v>38.83</c:v>
                </c:pt>
                <c:pt idx="4">
                  <c:v>39.78</c:v>
                </c:pt>
              </c:numCache>
            </c:numRef>
          </c:val>
          <c:extLst>
            <c:ext xmlns:c16="http://schemas.microsoft.com/office/drawing/2014/chart" uri="{C3380CC4-5D6E-409C-BE32-E72D297353CC}">
              <c16:uniqueId val="{00000001-AAA9-4D27-BFBA-3B078F6DF0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-10.88</c:v>
                </c:pt>
                <c:pt idx="1">
                  <c:v>-10.72</c:v>
                </c:pt>
                <c:pt idx="2">
                  <c:v>-6.56</c:v>
                </c:pt>
                <c:pt idx="3">
                  <c:v>-9.74</c:v>
                </c:pt>
                <c:pt idx="4">
                  <c:v>-5.4</c:v>
                </c:pt>
              </c:numCache>
            </c:numRef>
          </c:val>
          <c:smooth val="0"/>
          <c:extLst>
            <c:ext xmlns:c16="http://schemas.microsoft.com/office/drawing/2014/chart" uri="{C3380CC4-5D6E-409C-BE32-E72D297353CC}">
              <c16:uniqueId val="{00000002-AAA9-4D27-BFBA-3B078F6DF0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3B-41D8-9C52-F7A5BDCBF0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3B-41D8-9C52-F7A5BDCBF0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3B-41D8-9C52-F7A5BDCBF00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0.05</c:v>
                </c:pt>
                <c:pt idx="4">
                  <c:v>#N/A</c:v>
                </c:pt>
                <c:pt idx="5">
                  <c:v>0.09</c:v>
                </c:pt>
                <c:pt idx="6">
                  <c:v>#N/A</c:v>
                </c:pt>
                <c:pt idx="7">
                  <c:v>0.02</c:v>
                </c:pt>
                <c:pt idx="8">
                  <c:v>#N/A</c:v>
                </c:pt>
                <c:pt idx="9">
                  <c:v>0.06</c:v>
                </c:pt>
              </c:numCache>
            </c:numRef>
          </c:val>
          <c:extLst>
            <c:ext xmlns:c16="http://schemas.microsoft.com/office/drawing/2014/chart" uri="{C3380CC4-5D6E-409C-BE32-E72D297353CC}">
              <c16:uniqueId val="{00000003-013B-41D8-9C52-F7A5BDCBF00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4.08</c:v>
                </c:pt>
                <c:pt idx="2">
                  <c:v>#N/A</c:v>
                </c:pt>
                <c:pt idx="3">
                  <c:v>6.25</c:v>
                </c:pt>
                <c:pt idx="4">
                  <c:v>#N/A</c:v>
                </c:pt>
                <c:pt idx="5">
                  <c:v>1.08</c:v>
                </c:pt>
                <c:pt idx="6">
                  <c:v>#N/A</c:v>
                </c:pt>
                <c:pt idx="7">
                  <c:v>1.01</c:v>
                </c:pt>
                <c:pt idx="8">
                  <c:v>#N/A</c:v>
                </c:pt>
                <c:pt idx="9">
                  <c:v>1.06</c:v>
                </c:pt>
              </c:numCache>
            </c:numRef>
          </c:val>
          <c:extLst>
            <c:ext xmlns:c16="http://schemas.microsoft.com/office/drawing/2014/chart" uri="{C3380CC4-5D6E-409C-BE32-E72D297353CC}">
              <c16:uniqueId val="{00000004-013B-41D8-9C52-F7A5BDCBF00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c:v>
                </c:pt>
                <c:pt idx="2">
                  <c:v>#N/A</c:v>
                </c:pt>
                <c:pt idx="3">
                  <c:v>0.68</c:v>
                </c:pt>
                <c:pt idx="4">
                  <c:v>#N/A</c:v>
                </c:pt>
                <c:pt idx="5">
                  <c:v>0.65</c:v>
                </c:pt>
                <c:pt idx="6">
                  <c:v>#N/A</c:v>
                </c:pt>
                <c:pt idx="7">
                  <c:v>0.83</c:v>
                </c:pt>
                <c:pt idx="8">
                  <c:v>#N/A</c:v>
                </c:pt>
                <c:pt idx="9">
                  <c:v>1.1299999999999999</c:v>
                </c:pt>
              </c:numCache>
            </c:numRef>
          </c:val>
          <c:extLst>
            <c:ext xmlns:c16="http://schemas.microsoft.com/office/drawing/2014/chart" uri="{C3380CC4-5D6E-409C-BE32-E72D297353CC}">
              <c16:uniqueId val="{00000005-013B-41D8-9C52-F7A5BDCBF009}"/>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1.4</c:v>
                </c:pt>
                <c:pt idx="4">
                  <c:v>#N/A</c:v>
                </c:pt>
                <c:pt idx="5">
                  <c:v>1.39</c:v>
                </c:pt>
                <c:pt idx="6">
                  <c:v>#N/A</c:v>
                </c:pt>
                <c:pt idx="7">
                  <c:v>1.39</c:v>
                </c:pt>
                <c:pt idx="8">
                  <c:v>#N/A</c:v>
                </c:pt>
                <c:pt idx="9">
                  <c:v>1.3</c:v>
                </c:pt>
              </c:numCache>
            </c:numRef>
          </c:val>
          <c:extLst>
            <c:ext xmlns:c16="http://schemas.microsoft.com/office/drawing/2014/chart" uri="{C3380CC4-5D6E-409C-BE32-E72D297353CC}">
              <c16:uniqueId val="{00000006-013B-41D8-9C52-F7A5BDCBF00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1.92</c:v>
                </c:pt>
                <c:pt idx="2">
                  <c:v>#N/A</c:v>
                </c:pt>
                <c:pt idx="3">
                  <c:v>1.89</c:v>
                </c:pt>
                <c:pt idx="4">
                  <c:v>#N/A</c:v>
                </c:pt>
                <c:pt idx="5">
                  <c:v>1.75</c:v>
                </c:pt>
                <c:pt idx="6">
                  <c:v>#N/A</c:v>
                </c:pt>
                <c:pt idx="7">
                  <c:v>1.74</c:v>
                </c:pt>
                <c:pt idx="8">
                  <c:v>#N/A</c:v>
                </c:pt>
                <c:pt idx="9">
                  <c:v>2.5499999999999998</c:v>
                </c:pt>
              </c:numCache>
            </c:numRef>
          </c:val>
          <c:extLst>
            <c:ext xmlns:c16="http://schemas.microsoft.com/office/drawing/2014/chart" uri="{C3380CC4-5D6E-409C-BE32-E72D297353CC}">
              <c16:uniqueId val="{00000007-013B-41D8-9C52-F7A5BDCBF00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9.41</c:v>
                </c:pt>
                <c:pt idx="2">
                  <c:v>#N/A</c:v>
                </c:pt>
                <c:pt idx="3">
                  <c:v>9.74</c:v>
                </c:pt>
                <c:pt idx="4">
                  <c:v>#N/A</c:v>
                </c:pt>
                <c:pt idx="5">
                  <c:v>9.7799999999999994</c:v>
                </c:pt>
                <c:pt idx="6">
                  <c:v>#N/A</c:v>
                </c:pt>
                <c:pt idx="7">
                  <c:v>9.1199999999999992</c:v>
                </c:pt>
                <c:pt idx="8">
                  <c:v>#N/A</c:v>
                </c:pt>
                <c:pt idx="9">
                  <c:v>8.8000000000000007</c:v>
                </c:pt>
              </c:numCache>
            </c:numRef>
          </c:val>
          <c:extLst>
            <c:ext xmlns:c16="http://schemas.microsoft.com/office/drawing/2014/chart" uri="{C3380CC4-5D6E-409C-BE32-E72D297353CC}">
              <c16:uniqueId val="{00000008-013B-41D8-9C52-F7A5BDCBF0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10.07</c:v>
                </c:pt>
                <c:pt idx="2">
                  <c:v>#N/A</c:v>
                </c:pt>
                <c:pt idx="3">
                  <c:v>9.98</c:v>
                </c:pt>
                <c:pt idx="4">
                  <c:v>#N/A</c:v>
                </c:pt>
                <c:pt idx="5">
                  <c:v>9.7200000000000006</c:v>
                </c:pt>
                <c:pt idx="6">
                  <c:v>#N/A</c:v>
                </c:pt>
                <c:pt idx="7">
                  <c:v>12.39</c:v>
                </c:pt>
                <c:pt idx="8">
                  <c:v>#N/A</c:v>
                </c:pt>
                <c:pt idx="9">
                  <c:v>8.89</c:v>
                </c:pt>
              </c:numCache>
            </c:numRef>
          </c:val>
          <c:extLst>
            <c:ext xmlns:c16="http://schemas.microsoft.com/office/drawing/2014/chart" uri="{C3380CC4-5D6E-409C-BE32-E72D297353CC}">
              <c16:uniqueId val="{00000009-013B-41D8-9C52-F7A5BDCBF0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372</c:v>
                </c:pt>
                <c:pt idx="5">
                  <c:v>360</c:v>
                </c:pt>
                <c:pt idx="8">
                  <c:v>356</c:v>
                </c:pt>
                <c:pt idx="11">
                  <c:v>352</c:v>
                </c:pt>
                <c:pt idx="14">
                  <c:v>342</c:v>
                </c:pt>
              </c:numCache>
            </c:numRef>
          </c:val>
          <c:extLst>
            <c:ext xmlns:c16="http://schemas.microsoft.com/office/drawing/2014/chart" uri="{C3380CC4-5D6E-409C-BE32-E72D297353CC}">
              <c16:uniqueId val="{00000000-FCD8-43F3-9F21-9B42E870C1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D8-43F3-9F21-9B42E870C1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D8-43F3-9F21-9B42E870C1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53</c:v>
                </c:pt>
                <c:pt idx="6">
                  <c:v>51</c:v>
                </c:pt>
                <c:pt idx="9">
                  <c:v>53</c:v>
                </c:pt>
                <c:pt idx="12">
                  <c:v>50</c:v>
                </c:pt>
              </c:numCache>
            </c:numRef>
          </c:val>
          <c:extLst>
            <c:ext xmlns:c16="http://schemas.microsoft.com/office/drawing/2014/chart" uri="{C3380CC4-5D6E-409C-BE32-E72D297353CC}">
              <c16:uniqueId val="{00000003-FCD8-43F3-9F21-9B42E870C1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147</c:v>
                </c:pt>
                <c:pt idx="3">
                  <c:v>171</c:v>
                </c:pt>
                <c:pt idx="6">
                  <c:v>170</c:v>
                </c:pt>
                <c:pt idx="9">
                  <c:v>169</c:v>
                </c:pt>
                <c:pt idx="12">
                  <c:v>169</c:v>
                </c:pt>
              </c:numCache>
            </c:numRef>
          </c:val>
          <c:extLst>
            <c:ext xmlns:c16="http://schemas.microsoft.com/office/drawing/2014/chart" uri="{C3380CC4-5D6E-409C-BE32-E72D297353CC}">
              <c16:uniqueId val="{00000004-FCD8-43F3-9F21-9B42E870C1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D8-43F3-9F21-9B42E870C1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D8-43F3-9F21-9B42E870C1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c:v>
                </c:pt>
                <c:pt idx="3">
                  <c:v>317</c:v>
                </c:pt>
                <c:pt idx="6">
                  <c:v>322</c:v>
                </c:pt>
                <c:pt idx="9">
                  <c:v>344</c:v>
                </c:pt>
                <c:pt idx="12">
                  <c:v>349</c:v>
                </c:pt>
              </c:numCache>
            </c:numRef>
          </c:val>
          <c:extLst>
            <c:ext xmlns:c16="http://schemas.microsoft.com/office/drawing/2014/chart" uri="{C3380CC4-5D6E-409C-BE32-E72D297353CC}">
              <c16:uniqueId val="{00000007-FCD8-43F3-9F21-9B42E870C1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c:v>
                </c:pt>
                <c:pt idx="2">
                  <c:v>#N/A</c:v>
                </c:pt>
                <c:pt idx="3">
                  <c:v>#N/A</c:v>
                </c:pt>
                <c:pt idx="4">
                  <c:v>181</c:v>
                </c:pt>
                <c:pt idx="5">
                  <c:v>#N/A</c:v>
                </c:pt>
                <c:pt idx="6">
                  <c:v>#N/A</c:v>
                </c:pt>
                <c:pt idx="7">
                  <c:v>187</c:v>
                </c:pt>
                <c:pt idx="8">
                  <c:v>#N/A</c:v>
                </c:pt>
                <c:pt idx="9">
                  <c:v>#N/A</c:v>
                </c:pt>
                <c:pt idx="10">
                  <c:v>214</c:v>
                </c:pt>
                <c:pt idx="11">
                  <c:v>#N/A</c:v>
                </c:pt>
                <c:pt idx="12">
                  <c:v>#N/A</c:v>
                </c:pt>
                <c:pt idx="13">
                  <c:v>226</c:v>
                </c:pt>
                <c:pt idx="14">
                  <c:v>#N/A</c:v>
                </c:pt>
              </c:numCache>
            </c:numRef>
          </c:val>
          <c:smooth val="0"/>
          <c:extLst>
            <c:ext xmlns:c16="http://schemas.microsoft.com/office/drawing/2014/chart" uri="{C3380CC4-5D6E-409C-BE32-E72D297353CC}">
              <c16:uniqueId val="{00000008-FCD8-43F3-9F21-9B42E870C1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4030</c:v>
                </c:pt>
                <c:pt idx="5">
                  <c:v>3892</c:v>
                </c:pt>
                <c:pt idx="8">
                  <c:v>3764</c:v>
                </c:pt>
                <c:pt idx="11">
                  <c:v>3782</c:v>
                </c:pt>
                <c:pt idx="14">
                  <c:v>3719</c:v>
                </c:pt>
              </c:numCache>
            </c:numRef>
          </c:val>
          <c:extLst>
            <c:ext xmlns:c16="http://schemas.microsoft.com/office/drawing/2014/chart" uri="{C3380CC4-5D6E-409C-BE32-E72D297353CC}">
              <c16:uniqueId val="{00000000-A217-44E2-B9DD-3D8F579247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1</c:v>
                </c:pt>
                <c:pt idx="8">
                  <c:v>1</c:v>
                </c:pt>
                <c:pt idx="11">
                  <c:v>0</c:v>
                </c:pt>
                <c:pt idx="14">
                  <c:v>0</c:v>
                </c:pt>
              </c:numCache>
            </c:numRef>
          </c:val>
          <c:extLst>
            <c:ext xmlns:c16="http://schemas.microsoft.com/office/drawing/2014/chart" uri="{C3380CC4-5D6E-409C-BE32-E72D297353CC}">
              <c16:uniqueId val="{00000001-A217-44E2-B9DD-3D8F579247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1719</c:v>
                </c:pt>
                <c:pt idx="5">
                  <c:v>1607</c:v>
                </c:pt>
                <c:pt idx="8">
                  <c:v>1669</c:v>
                </c:pt>
                <c:pt idx="11">
                  <c:v>1497</c:v>
                </c:pt>
                <c:pt idx="14">
                  <c:v>1590</c:v>
                </c:pt>
              </c:numCache>
            </c:numRef>
          </c:val>
          <c:extLst>
            <c:ext xmlns:c16="http://schemas.microsoft.com/office/drawing/2014/chart" uri="{C3380CC4-5D6E-409C-BE32-E72D297353CC}">
              <c16:uniqueId val="{00000002-A217-44E2-B9DD-3D8F579247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35</c:v>
                </c:pt>
                <c:pt idx="6">
                  <c:v>42</c:v>
                </c:pt>
                <c:pt idx="9">
                  <c:v>64</c:v>
                </c:pt>
                <c:pt idx="12">
                  <c:v>0</c:v>
                </c:pt>
              </c:numCache>
            </c:numRef>
          </c:val>
          <c:extLst>
            <c:ext xmlns:c16="http://schemas.microsoft.com/office/drawing/2014/chart" uri="{C3380CC4-5D6E-409C-BE32-E72D297353CC}">
              <c16:uniqueId val="{00000003-A217-44E2-B9DD-3D8F579247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17-44E2-B9DD-3D8F579247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17-44E2-B9DD-3D8F579247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499</c:v>
                </c:pt>
                <c:pt idx="3">
                  <c:v>500</c:v>
                </c:pt>
                <c:pt idx="6">
                  <c:v>483</c:v>
                </c:pt>
                <c:pt idx="9">
                  <c:v>452</c:v>
                </c:pt>
                <c:pt idx="12">
                  <c:v>422</c:v>
                </c:pt>
              </c:numCache>
            </c:numRef>
          </c:val>
          <c:extLst>
            <c:ext xmlns:c16="http://schemas.microsoft.com/office/drawing/2014/chart" uri="{C3380CC4-5D6E-409C-BE32-E72D297353CC}">
              <c16:uniqueId val="{00000006-A217-44E2-B9DD-3D8F579247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676</c:v>
                </c:pt>
                <c:pt idx="3">
                  <c:v>640</c:v>
                </c:pt>
                <c:pt idx="6">
                  <c:v>592</c:v>
                </c:pt>
                <c:pt idx="9">
                  <c:v>546</c:v>
                </c:pt>
                <c:pt idx="12">
                  <c:v>532</c:v>
                </c:pt>
              </c:numCache>
            </c:numRef>
          </c:val>
          <c:extLst>
            <c:ext xmlns:c16="http://schemas.microsoft.com/office/drawing/2014/chart" uri="{C3380CC4-5D6E-409C-BE32-E72D297353CC}">
              <c16:uniqueId val="{00000007-A217-44E2-B9DD-3D8F579247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2094</c:v>
                </c:pt>
                <c:pt idx="3">
                  <c:v>2137</c:v>
                </c:pt>
                <c:pt idx="6">
                  <c:v>2154</c:v>
                </c:pt>
                <c:pt idx="9">
                  <c:v>2143</c:v>
                </c:pt>
                <c:pt idx="12">
                  <c:v>2054</c:v>
                </c:pt>
              </c:numCache>
            </c:numRef>
          </c:val>
          <c:extLst>
            <c:ext xmlns:c16="http://schemas.microsoft.com/office/drawing/2014/chart" uri="{C3380CC4-5D6E-409C-BE32-E72D297353CC}">
              <c16:uniqueId val="{00000008-A217-44E2-B9DD-3D8F579247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17-44E2-B9DD-3D8F579247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3505</c:v>
                </c:pt>
                <c:pt idx="3">
                  <c:v>3701</c:v>
                </c:pt>
                <c:pt idx="6">
                  <c:v>3653</c:v>
                </c:pt>
                <c:pt idx="9">
                  <c:v>3699</c:v>
                </c:pt>
                <c:pt idx="12">
                  <c:v>3971</c:v>
                </c:pt>
              </c:numCache>
            </c:numRef>
          </c:val>
          <c:extLst>
            <c:ext xmlns:c16="http://schemas.microsoft.com/office/drawing/2014/chart" uri="{C3380CC4-5D6E-409C-BE32-E72D297353CC}">
              <c16:uniqueId val="{0000000A-A217-44E2-B9DD-3D8F579247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1024</c:v>
                </c:pt>
                <c:pt idx="2">
                  <c:v>#N/A</c:v>
                </c:pt>
                <c:pt idx="3">
                  <c:v>#N/A</c:v>
                </c:pt>
                <c:pt idx="4">
                  <c:v>1513</c:v>
                </c:pt>
                <c:pt idx="5">
                  <c:v>#N/A</c:v>
                </c:pt>
                <c:pt idx="6">
                  <c:v>#N/A</c:v>
                </c:pt>
                <c:pt idx="7">
                  <c:v>1489</c:v>
                </c:pt>
                <c:pt idx="8">
                  <c:v>#N/A</c:v>
                </c:pt>
                <c:pt idx="9">
                  <c:v>#N/A</c:v>
                </c:pt>
                <c:pt idx="10">
                  <c:v>1624</c:v>
                </c:pt>
                <c:pt idx="11">
                  <c:v>#N/A</c:v>
                </c:pt>
                <c:pt idx="12">
                  <c:v>#N/A</c:v>
                </c:pt>
                <c:pt idx="13">
                  <c:v>1669</c:v>
                </c:pt>
                <c:pt idx="14">
                  <c:v>#N/A</c:v>
                </c:pt>
              </c:numCache>
            </c:numRef>
          </c:val>
          <c:smooth val="0"/>
          <c:extLst>
            <c:ext xmlns:c16="http://schemas.microsoft.com/office/drawing/2014/chart" uri="{C3380CC4-5D6E-409C-BE32-E72D297353CC}">
              <c16:uniqueId val="{0000000B-A217-44E2-B9DD-3D8F579247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1206</c:v>
                </c:pt>
                <c:pt idx="1">
                  <c:v>1012</c:v>
                </c:pt>
                <c:pt idx="2">
                  <c:v>1107</c:v>
                </c:pt>
              </c:numCache>
            </c:numRef>
          </c:val>
          <c:extLst>
            <c:ext xmlns:c16="http://schemas.microsoft.com/office/drawing/2014/chart" uri="{C3380CC4-5D6E-409C-BE32-E72D297353CC}">
              <c16:uniqueId val="{00000000-DDBC-4011-B11C-F33FCF7C66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DDBC-4011-B11C-F33FCF7C66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212</c:v>
                </c:pt>
                <c:pt idx="1">
                  <c:v>198</c:v>
                </c:pt>
                <c:pt idx="2">
                  <c:v>193</c:v>
                </c:pt>
              </c:numCache>
            </c:numRef>
          </c:val>
          <c:extLst>
            <c:ext xmlns:c16="http://schemas.microsoft.com/office/drawing/2014/chart" uri="{C3380CC4-5D6E-409C-BE32-E72D297353CC}">
              <c16:uniqueId val="{00000002-DDBC-4011-B11C-F33FCF7C66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{210A0E90-5B3E-44C0-A8D0-BB984800053A}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2B-4DD9-AB88-822CADA88E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{FAB690F2-4DCE-4C4A-9259-1865E97EADC2}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2B-4DD9-AB88-822CADA88E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{764A2FA0-0845-415C-8EE7-4B34FA74092D}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2B-4DD9-AB88-822CADA88E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{51C90C44-AFA8-4D83-9C11-51FC9B2B36B5}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2B-4DD9-AB88-822CADA88E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{B751A0D8-21D0-4A3E-A53F-D75FD520EEF7}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2B-4DD9-AB88-822CADA88E1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{DCBBCE25-E65F-45A7-AF26-11B9E543BEEE}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2B-4DD9-AB88-822CADA88E1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{01B7172D-7C11-48B3-9BC5-E5BBBA556170}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2B-4DD9-AB88-822CADA88E1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{E584F247-8436-4A18-8B28-AC93596847AE}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2B-4DD9-AB88-822CADA88E1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{4A199055-1B18-4482-9FC2-3D1EB020C213}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2B-4DD9-AB88-822CADA88E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62.3</c:v>
                </c:pt>
                <c:pt idx="16">
                  <c:v>64.2</c:v>
                </c:pt>
                <c:pt idx="24">
                  <c:v>65.900000000000006</c:v>
                </c:pt>
                <c:pt idx="32">
                  <c:v>67.8</c:v>
                </c:pt>
              </c:numCache>
            </c:numRef>
          </c:xVal>
          <c:yVal>
            <c:numRef>
              <c:f>公会計指標分析・財政指標組合せ分析表!$BP$51:$DC$51</c:f>
              <c:numCache>
                <c:formatCode>#,##0.0;"▲ "#,##0.0</c:formatCode>
                <c:ptCount val="40"/>
                <c:pt idx="0">
                  <c:v>46.4</c:v>
                </c:pt>
                <c:pt idx="8">
                  <c:v>68.3</c:v>
                </c:pt>
                <c:pt idx="16">
                  <c:v>66.3</c:v>
                </c:pt>
                <c:pt idx="24">
                  <c:v>72</c:v>
                </c:pt>
                <c:pt idx="32">
                  <c:v>68.3</c:v>
                </c:pt>
              </c:numCache>
            </c:numRef>
          </c:yVal>
          <c:smooth val="0"/>
          <c:extLst>
            <c:ext xmlns:c16="http://schemas.microsoft.com/office/drawing/2014/chart" uri="{C3380CC4-5D6E-409C-BE32-E72D297353CC}">
              <c16:uniqueId val="{00000009-822B-4DD9-AB88-822CADA88E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{C948D271-1F5F-4859-A797-4157C2D686C2}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2B-4DD9-AB88-822CADA88E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{BA942AA0-0319-46D2-8BA9-C780CE0AB87F}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2B-4DD9-AB88-822CADA88E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{E6990941-182D-4328-AE54-446FC0B927FE}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2B-4DD9-AB88-822CADA88E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{8EE64131-C0A3-47F2-B889-6135675E5EB7}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2B-4DD9-AB88-822CADA88E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{FF76A4E3-D244-4C01-B1BC-ADD133A50280}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2B-4DD9-AB88-822CADA88E1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{9FB282DE-2C6E-4B95-85E8-50310AC9D95C}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2B-4DD9-AB88-822CADA88E11}"/>
                </c:ext>
              </c:extLst>
            </c:dLbl>
            <c:dLbl>
              <c:idx val="16"/>
              <c:layout>
                <c:manualLayout>
                  <c:x val="-4.2158777411254067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{CD7C05B8-47D1-4863-8C18-FAE76D7A2D05}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2B-4DD9-AB88-822CADA88E11}"/>
                </c:ext>
              </c:extLst>
            </c:dLbl>
            <c:dLbl>
              <c:idx val="24"/>
              <c:layout>
                <c:manualLayout>
                  <c:x val="-2.2002173708552397E-2"/>
                  <c:y val="-8.36550836550836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{850D4072-35C7-4E3E-83A6-A16406071439}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2B-4DD9-AB88-822CADA88E11}"/>
                </c:ext>
              </c:extLst>
            </c:dLbl>
            <c:dLbl>
              <c:idx val="32"/>
              <c:layout>
                <c:manualLayout>
                  <c:x val="-3.2015750650234161E-2"/>
                  <c:y val="-4.582300055664668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{F4DCF4DE-FC29-402A-9ADB-7122E79F3683}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2B-4DD9-AB88-822CADA88E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822B-4DD9-AB88-822CADA88E11}"/>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{B99A31FF-630B-4C06-919B-8EB26D46E19F}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3A9-4419-AB00-25CFCCFEF3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{9CD71ABB-A9B6-4B8D-8F1D-2121E0A6ED20}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A9-4419-AB00-25CFCCFEF3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{E13D1A31-3254-4725-94DB-F48B8E67CE23}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A9-4419-AB00-25CFCCFEF3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{B3D278D0-E0F7-4306-B26E-56A4C4B85150}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A9-4419-AB00-25CFCCFEF3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{873F0059-8743-495A-B42D-364060E497FB}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A9-4419-AB00-25CFCCFEF37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{C23AE09B-0365-4F7F-B039-964B8B983B6E}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3A9-4419-AB00-25CFCCFEF37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{D470AF00-FD6F-434D-8BB3-F29FE0235D6B}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3A9-4419-AB00-25CFCCFEF37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{7DB959DC-074A-497D-B896-6968A6AE2AEE}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3A9-4419-AB00-25CFCCFEF37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{71759C1A-3520-4ABF-9B1F-324BA9EF0B84}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3A9-4419-AB00-25CFCCFEF3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6.7</c:v>
                </c:pt>
                <c:pt idx="16">
                  <c:v>7.6</c:v>
                </c:pt>
                <c:pt idx="24">
                  <c:v>8.6</c:v>
                </c:pt>
                <c:pt idx="32">
                  <c:v>9</c:v>
                </c:pt>
              </c:numCache>
            </c:numRef>
          </c:xVal>
          <c:yVal>
            <c:numRef>
              <c:f>公会計指標分析・財政指標組合せ分析表!$BP$73:$DC$73</c:f>
              <c:numCache>
                <c:formatCode>#,##0.0;"▲ "#,##0.0</c:formatCode>
                <c:ptCount val="40"/>
                <c:pt idx="0">
                  <c:v>46.4</c:v>
                </c:pt>
                <c:pt idx="8">
                  <c:v>68.3</c:v>
                </c:pt>
                <c:pt idx="16">
                  <c:v>66.3</c:v>
                </c:pt>
                <c:pt idx="24">
                  <c:v>72</c:v>
                </c:pt>
                <c:pt idx="32">
                  <c:v>68.3</c:v>
                </c:pt>
              </c:numCache>
            </c:numRef>
          </c:yVal>
          <c:smooth val="0"/>
          <c:extLst>
            <c:ext xmlns:c16="http://schemas.microsoft.com/office/drawing/2014/chart" uri="{C3380CC4-5D6E-409C-BE32-E72D297353CC}">
              <c16:uniqueId val="{00000009-43A9-4419-AB00-25CFCCFEF3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8375691054293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{F119DDDF-7795-40E8-A526-0887402FE9DF}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3A9-4419-AB00-25CFCCFEF3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{F27BAC15-A072-4BA1-AD5B-F7C787B7DA47}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A9-4419-AB00-25CFCCFEF3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{5D8BDE7B-D2F4-41B0-BB01-3AE91F40BCF3}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A9-4419-AB00-25CFCCFEF3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{3561AA62-98EC-4C03-B354-3308E48E6B77}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A9-4419-AB00-25CFCCFEF3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{8B5E5D95-A182-430D-BBA0-7CD13642D42C}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A9-4419-AB00-25CFCCFEF370}"/>
                </c:ext>
              </c:extLst>
            </c:dLbl>
            <c:dLbl>
              <c:idx val="8"/>
              <c:layout>
                <c:manualLayout>
                  <c:x val="0"/>
                  <c:y val="-1.18375691054293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{DE31A5B3-E3F8-42EC-A4A4-B02A3F8ECE8A}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3A9-4419-AB00-25CFCCFEF37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{EE8E27B3-04E8-4FCF-B0EA-646F0FC9878D}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3A9-4419-AB00-25CFCCFEF370}"/>
                </c:ext>
              </c:extLst>
            </c:dLbl>
            <c:dLbl>
              <c:idx val="24"/>
              <c:layout>
                <c:manualLayout>
                  <c:x val="0"/>
                  <c:y val="-1.8212461478710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{7529AD23-28BE-4B74-B996-BFD6705647E3}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3A9-4419-AB00-25CFCCFEF370}"/>
                </c:ext>
              </c:extLst>
            </c:dLbl>
            <c:dLbl>
              <c:idx val="32"/>
              <c:layout>
                <c:manualLayout>
                  <c:x val="0"/>
                  <c:y val="1.821246147871062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{82B41EA6-9F20-45CD-9B6F-F73BE7F31FAD}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3A9-4419-AB00-25CFCCFEF3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43A9-4419-AB00-25CFCCFEF370}"/>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元利償還金は、教育・福祉施設等整備事業債の元利償還金の増加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百万円増加、一部事務組合等の起こした地方債の元利償還金に対する負担金等は、</a:t>
          </a:r>
          <a:r>
            <a:rPr kumimoji="1" lang="ja-JP" altLang="en-US" sz="1100">
              <a:solidFill>
                <a:schemeClr val="dk1"/>
              </a:solidFill>
              <a:effectLst/>
              <a:latin typeface="+mn-lt"/>
              <a:ea typeface="+mn-ea"/>
              <a:cs typeface="+mn-cs"/>
            </a:rPr>
            <a:t>御坊日高老人福祉施設事務組合</a:t>
          </a:r>
          <a:r>
            <a:rPr kumimoji="1" lang="ja-JP" altLang="ja-JP" sz="1100">
              <a:solidFill>
                <a:schemeClr val="dk1"/>
              </a:solidFill>
              <a:effectLst/>
              <a:latin typeface="+mn-lt"/>
              <a:ea typeface="+mn-ea"/>
              <a:cs typeface="+mn-cs"/>
            </a:rPr>
            <a:t>に対する負担金の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公営企業債の元利償還金に対する繰入金及び組合等が起こした地方債の元利償還金に対する負担金等</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、若干の減少となっている。</a:t>
          </a:r>
          <a:endParaRPr lang="ja-JP" altLang="ja-JP" sz="1400">
            <a:effectLst/>
          </a:endParaRPr>
        </a:p>
        <a:p>
          <a:r>
            <a:rPr kumimoji="1" lang="ja-JP" altLang="ja-JP" sz="1100">
              <a:solidFill>
                <a:schemeClr val="dk1"/>
              </a:solidFill>
              <a:effectLst/>
              <a:latin typeface="+mn-lt"/>
              <a:ea typeface="+mn-ea"/>
              <a:cs typeface="+mn-cs"/>
            </a:rPr>
            <a:t>　今後、地方債の発行にあたっては、交付税措置の有利な地方債を重点的に活用し、財政状況を勘案しながら、適正な公債費負担の管理に努める。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将来負担額では、一般会計等に係る地方債の残高は、前年度から</a:t>
          </a:r>
          <a:r>
            <a:rPr kumimoji="1" lang="ja-JP" altLang="en-US" sz="1100">
              <a:solidFill>
                <a:schemeClr val="dk1"/>
              </a:solidFill>
              <a:effectLst/>
              <a:latin typeface="+mn-lt"/>
              <a:ea typeface="+mn-ea"/>
              <a:cs typeface="+mn-cs"/>
            </a:rPr>
            <a:t>２７２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となった。学校施設整備にかかる地方債の新規発行によるものである。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充当可能財源等では、充当可能基金は、財政調整基金の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基準財政需要額算入見込額は、</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基金全体では、</a:t>
          </a:r>
          <a:r>
            <a:rPr kumimoji="1" lang="ja-JP" altLang="en-US" sz="1100">
              <a:solidFill>
                <a:schemeClr val="dk1"/>
              </a:solidFill>
              <a:effectLst/>
              <a:latin typeface="+mn-lt"/>
              <a:ea typeface="+mn-ea"/>
              <a:cs typeface="+mn-cs"/>
            </a:rPr>
            <a:t>９０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となり、財政調整基金の</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財政調整基金以外の基金については、大きな増減はない。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財政調整基金は、将来にわたって持続可能な財政運営を行うため、基金残高を減らさないように努める。</a:t>
          </a:r>
          <a:endParaRPr lang="ja-JP" altLang="ja-JP" sz="1400">
            <a:effectLst/>
          </a:endParaRPr>
        </a:p>
        <a:p>
          <a:r>
            <a:rPr kumimoji="1" lang="ja-JP" altLang="ja-JP" sz="1100">
              <a:solidFill>
                <a:schemeClr val="dk1"/>
              </a:solidFill>
              <a:effectLst/>
              <a:latin typeface="+mn-lt"/>
              <a:ea typeface="+mn-ea"/>
              <a:cs typeface="+mn-cs"/>
            </a:rPr>
            <a:t>　地域づくり推進事業基金は、重点施策である子育て環境の整備や防災対策などの財源に充てる。財源にはふるさと納税寄付金を積み立てている。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地域づくり推進事業基金　：　地域文化の保存・活用、生活快適性の向上、子育て・教育環境の充実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中山間地域における土地改良施設の機能を適切に発揮させるための集落共同活動の強化に対する支援</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高齢者福祉の増進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地域づくり推進事業基金　：　</a:t>
          </a:r>
          <a:r>
            <a:rPr kumimoji="1" lang="ja-JP" altLang="en-US" sz="1100">
              <a:solidFill>
                <a:schemeClr val="dk1"/>
              </a:solidFill>
              <a:effectLst/>
              <a:latin typeface="+mn-lt"/>
              <a:ea typeface="+mn-ea"/>
              <a:cs typeface="+mn-cs"/>
            </a:rPr>
            <a:t>志賀保育所駐車場整備事業へ充当による減少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中山間ふるさと・水と土保全基金　：　</a:t>
          </a:r>
          <a:r>
            <a:rPr kumimoji="1" lang="ja-JP" altLang="en-US" sz="1100">
              <a:solidFill>
                <a:schemeClr val="dk1"/>
              </a:solidFill>
              <a:effectLst/>
              <a:latin typeface="+mn-lt"/>
              <a:ea typeface="+mn-ea"/>
              <a:cs typeface="+mn-cs"/>
            </a:rPr>
            <a:t>増減なし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高齢者福祉基金　：　</a:t>
          </a:r>
          <a:r>
            <a:rPr kumimoji="1" lang="ja-JP" altLang="en-US"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地域づくり推進事業基金　：　</a:t>
          </a:r>
          <a:r>
            <a:rPr kumimoji="1" lang="ja-JP" altLang="en-US" sz="1100">
              <a:solidFill>
                <a:schemeClr val="dk1"/>
              </a:solidFill>
              <a:effectLst/>
              <a:latin typeface="+mn-lt"/>
              <a:ea typeface="+mn-ea"/>
              <a:cs typeface="+mn-cs"/>
            </a:rPr>
            <a:t>今後もふるさと納税寄付金の一部を積み立て、適切に運営していく。</a:t>
          </a:r>
          <a:endParaRPr lang="ja-JP" altLang="ja-JP" sz="1400">
            <a:effectLst/>
          </a:endParaRPr>
        </a:p>
        <a:p>
          <a:r>
            <a:rPr kumimoji="1" lang="ja-JP" altLang="ja-JP" sz="1100">
              <a:solidFill>
                <a:schemeClr val="dk1"/>
              </a:solidFill>
              <a:effectLst/>
              <a:latin typeface="+mn-lt"/>
              <a:ea typeface="+mn-ea"/>
              <a:cs typeface="+mn-cs"/>
            </a:rPr>
            <a:t>　中山間ふるさと・水と土保全基金　：　</a:t>
          </a:r>
          <a:r>
            <a:rPr kumimoji="1" lang="ja-JP" altLang="en-US" sz="1100">
              <a:solidFill>
                <a:schemeClr val="dk1"/>
              </a:solidFill>
              <a:effectLst/>
              <a:latin typeface="+mn-lt"/>
              <a:ea typeface="+mn-ea"/>
              <a:cs typeface="+mn-cs"/>
            </a:rPr>
            <a:t>基金の目的に沿った事業の財源として活用するとしているが、現時点で活用予定はない。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高齢者福祉基金　：　基金の目的に沿った事業の財源として活用する</a:t>
          </a:r>
          <a:r>
            <a:rPr kumimoji="1" lang="ja-JP" altLang="en-US" sz="1100">
              <a:solidFill>
                <a:schemeClr val="dk1"/>
              </a:solidFill>
              <a:effectLst/>
              <a:latin typeface="+mn-lt"/>
              <a:ea typeface="+mn-ea"/>
              <a:cs typeface="+mn-cs"/>
            </a:rPr>
            <a:t>としている</a:t>
          </a:r>
          <a:r>
            <a:rPr kumimoji="1" lang="ja-JP" altLang="ja-JP" sz="1100">
              <a:solidFill>
                <a:schemeClr val="dk1"/>
              </a:solidFill>
              <a:effectLst/>
              <a:latin typeface="+mn-lt"/>
              <a:ea typeface="+mn-ea"/>
              <a:cs typeface="+mn-cs"/>
            </a:rPr>
            <a:t>が、現時点で活用予定はない。</a:t>
          </a:r>
          <a:endParaRPr lang="ja-JP" altLang="ja-JP">
            <a:effectLst/>
          </a:endParaRPr>
        </a:p>
        <a:p>
          <a:pPr eaLnBrk="1" fontAlgn="auto" latinLnBrk="0" hangingPunct="1"/>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普通交付税の増加等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前年度より９５</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が、平成３０年度と比較すると社会保障経費、物件費、公債費等の増加に伴い９９百万円の減少となり、減少傾向になっている。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財政調整基金の残高は、社会保障関係費や公共施設の老朽化対策関係経費の増加による財源不足に対応するため、</a:t>
          </a:r>
          <a:r>
            <a:rPr kumimoji="1" lang="ja-JP" altLang="en-US" sz="1100">
              <a:solidFill>
                <a:schemeClr val="dk1"/>
              </a:solidFill>
              <a:effectLst/>
              <a:latin typeface="+mn-lt"/>
              <a:ea typeface="+mn-ea"/>
              <a:cs typeface="+mn-cs"/>
            </a:rPr>
            <a:t>事業に優先順位を付ける、事務事業の見直し等を徹底し、</a:t>
          </a:r>
          <a:r>
            <a:rPr kumimoji="1" lang="ja-JP" altLang="ja-JP" sz="1100">
              <a:solidFill>
                <a:schemeClr val="dk1"/>
              </a:solidFill>
              <a:effectLst/>
              <a:latin typeface="+mn-lt"/>
              <a:ea typeface="+mn-ea"/>
              <a:cs typeface="+mn-cs"/>
            </a:rPr>
            <a:t>最低限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a:t>
          </a:r>
          <a:r>
            <a:rPr kumimoji="1" lang="ja-JP" altLang="en-US" sz="1100">
              <a:solidFill>
                <a:schemeClr val="dk1"/>
              </a:solidFill>
              <a:effectLst/>
              <a:latin typeface="+mn-lt"/>
              <a:ea typeface="+mn-ea"/>
              <a:cs typeface="+mn-cs"/>
            </a:rPr>
            <a:t>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少額の基金運用利子のみ</a:t>
          </a:r>
          <a:r>
            <a:rPr kumimoji="1" lang="ja-JP" altLang="ja-JP" sz="1100">
              <a:solidFill>
                <a:schemeClr val="dk1"/>
              </a:solidFill>
              <a:effectLst/>
              <a:latin typeface="+mn-lt"/>
              <a:ea typeface="+mn-ea"/>
              <a:cs typeface="+mn-cs"/>
            </a:rPr>
            <a:t>を積立てた</a:t>
          </a:r>
          <a:r>
            <a:rPr kumimoji="1" lang="ja-JP" altLang="en-US" sz="1100">
              <a:solidFill>
                <a:schemeClr val="dk1"/>
              </a:solidFill>
              <a:effectLst/>
              <a:latin typeface="+mn-lt"/>
              <a:ea typeface="+mn-ea"/>
              <a:cs typeface="+mn-cs"/>
            </a:rPr>
            <a:t>ため、増減なしとなっている</a:t>
          </a:r>
          <a:r>
            <a:rPr kumimoji="0" lang="ja-JP" altLang="en-US" sz="14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現時点で償還に充てる予定はなく、現状維持の</a:t>
          </a:r>
          <a:r>
            <a:rPr kumimoji="1" lang="ja-JP" altLang="en-US" sz="1100">
              <a:solidFill>
                <a:schemeClr val="dk1"/>
              </a:solidFill>
              <a:effectLst/>
              <a:latin typeface="+mn-lt"/>
              <a:ea typeface="+mn-ea"/>
              <a:cs typeface="+mn-cs"/>
            </a:rPr>
            <a:t>予定であるが、必要に応じて積立を行い、将来にわたる町財政の健全な運営に努める。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0689C8B-1001-4614-8664-3E6E4C801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E4C36F5-5ABF-4A31-B6C5-32DB55D32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AE5493-E565-4468-97F0-666A045EF17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0EE395D-ABD2-42AF-8305-DB619012140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C5476C8-F0A6-4B6E-AFA3-4E5ACBE33B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5C6F6F9-E907-43AD-B777-29208BDE690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07CE64C-3A05-495D-8B96-33B911F3766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2544BDE-98D1-46D4-8E38-93405057A68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94C01B1-DE8D-4E6E-9C16-5118795DB1D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B02B3D3-7565-4FBD-AEE0-FE44B4C44D8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E49DA5A-D2DF-4941-929C-382CCC39C7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3F874E8-4B09-4CC5-A3A7-B9E649E1A27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7,940
7,923
46.19
6,171,376
5,854,941
283,744
2,783,445
3,970,698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27A6948-B335-4029-B4E4-82A567B5AB1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BB79F08-0375-4D5D-8D47-FAE2F690C42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C678FC4-2599-41CF-B968-F4F56E9641F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73E84EB-1A0B-4F1B-A85C-A063B75CA69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F610BF6-0660-4CE5-8FB6-B9B68A5E22B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9528DE3-FAEF-4B7A-A1AB-F28DA4F5805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89F3B5F-8600-4A26-BEE0-45424F7FD1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7BC35E-4775-4BE4-96F5-E64DFE1E2A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4243E1-DF33-428F-887D-1B73EA5BC3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46C0678-7AF0-4098-8112-CCD2DA8431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7E56D4E-0D8E-445A-BF8E-27D51087D5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95F1DB3-BCDE-4B46-B823-0117738055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4D772EC-86C7-41EB-915A-B8FED8BE11A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FE64E22-4B63-4817-BCEC-A9F45F533CE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3A9146A-B775-424B-91FE-7521F5A9D0F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E27A190-4AEF-4CE9-BD3D-BC701B141C6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27727E-5D77-4A47-9892-8A847C18997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7D94DFD-AD85-43EC-91D1-C02A3E7658A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33009A1-6AAC-40E0-B088-882CBAD7C9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22D76D8-879C-479E-9EE5-7AE23003161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CD7BD34-F363-4C76-9F81-51E4501206C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29C84B3-54F0-4639-A173-27DF2F7647A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98DFFE5-5A4B-41D2-ADE5-194D115AF8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DFC36A4-3F2C-4A0B-A3EA-3C55308992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8990D20-EE37-4576-BB9B-65D2ACA2419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A12EB0F-2375-41A5-8987-FA046D8F1E2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50398C4-0438-4D06-A8E5-0C902E04816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FEC52DA-EFF5-4427-8FBC-780AC6798AD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7D6F379-017E-474A-9E49-E68C8501046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C10F046-4FD1-4211-9545-AC3FE46CB9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52F145B-5F4D-4195-946A-CBDCA4EA74D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D965484-24A6-40AE-8259-9EB121D33D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F64DF75-8FF9-487B-80BB-1CBCBCFD89C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46EA6C8-61FF-417E-B204-E8AF503437E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FB2D593-DC00-4806-881D-ED7EEA336CC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本町は、学校や保育所などの主要な公共施設が、昭和５０年代に建設されたものが多いため、類似団体平均を若干上回っている。</a:t>
          </a:r>
          <a:endParaRPr lang="ja-JP" altLang="ja-JP">
            <a:effectLst/>
          </a:endParaRPr>
        </a:p>
        <a:p>
          <a:r>
            <a:rPr kumimoji="1" lang="ja-JP" altLang="ja-JP" sz="1100">
              <a:solidFill>
                <a:schemeClr val="dk1"/>
              </a:solidFill>
              <a:effectLst/>
              <a:latin typeface="+mn-lt"/>
              <a:ea typeface="+mn-ea"/>
              <a:cs typeface="+mn-cs"/>
            </a:rPr>
            <a:t>　今後は、公共施設等総合管理計画に基づき老朽化した施設の改修・更新を計画的かつ効率的に推進していくことが求められる。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DC19A9B-6D14-449C-A04E-50481FFD08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4785043-68EF-4301-89D0-B41A15C077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41C1D44-29C0-48FF-A31D-DD889D95354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B6675A7-5D56-4BC7-BC8B-ED3F58D7880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C03B3F7-752F-43DA-B99C-C929BE8724D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A9E507E-C39F-476F-9D12-7E4B6E6FE1A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A707947-5B6A-42D7-A8F6-FD324EAA784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C78FB9B-653F-46B0-9108-0BA47667BAF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8988376-12DF-41DE-AD90-A922A892F96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C9F6506-6486-484B-B0E4-5768E788E0C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142295F-CE9C-4BB2-ACE9-A7D9C2F8ADF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8738F2F-6EDF-4B81-A80A-74B1287ECBF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077EA36-9D58-471D-A63A-E75FF8CBDB4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E29286D-7224-403C-926E-CB17199FEF9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4C6BAA1-4A17-4C55-AB3A-D9267410F71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7B405F9-8458-4E49-85F5-EA687673658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1AD0CC0D-5D68-4E0C-A439-29D1CF61B091}"/>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E606475D-47FF-40F1-8B72-DD4973A6B089}"/>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5FA08FA1-2122-483C-8D04-CFEDBE9530C2}"/>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EC54FCB-3562-4946-8BBA-FE60E73E56E2}"/>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83A49C40-FDEF-4BB3-B60C-80B4E36E66A9}"/>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D2122F2D-3EA4-4C71-8024-2D5F44510B53}"/>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E20DC089-04A8-4507-A2AE-93F79FD2476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36D066E2-1695-4D6E-94DA-8BF61D749F03}"/>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4E6BDAB5-3DD9-477F-BAFC-966881EDA126}"/>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47322D3B-59E8-4882-AD14-2B84BAA96D51}"/>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690955A3-481E-49E8-8843-8F6FF9C852AD}"/>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9B81116-8B8A-40D8-B6FB-E0DD564085D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4EE6E27-2AEA-4E26-996B-607D5A2A85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46D44DD-CBBB-4E9C-B6FB-358658C4C55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9674245-A2A9-4CE0-98B3-04695AE7B6D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00CDDE-8EC5-4D99-8EB4-9B94E910B76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1" name="楕円 80">
          <a:extLst>
            <a:ext uri="{FF2B5EF4-FFF2-40B4-BE49-F238E27FC236}">
              <a16:creationId xmlns:a16="http://schemas.microsoft.com/office/drawing/2014/main" id="{BD0A4DBB-03D3-4875-9D69-2EC03A358619}"/>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2" name="有形固定資産減価償却率該当値テキスト">
          <a:extLst>
            <a:ext uri="{FF2B5EF4-FFF2-40B4-BE49-F238E27FC236}">
              <a16:creationId xmlns:a16="http://schemas.microsoft.com/office/drawing/2014/main" id="{EA420D9E-4E49-46D1-9822-B4609A318730}"/>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83" name="楕円 82">
          <a:extLst>
            <a:ext uri="{FF2B5EF4-FFF2-40B4-BE49-F238E27FC236}">
              <a16:creationId xmlns:a16="http://schemas.microsoft.com/office/drawing/2014/main" id="{859B2E0C-08B4-43E1-8852-3BD11B8BB072}"/>
            </a:ext>
          </a:extLst>
        </xdr:cNvPr>
        <xdr:cNvSpPr/>
      </xdr:nvSpPr>
      <xdr:spPr>
        <a:xfrm>
          <a:off x="4000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55245</xdr:rowOff>
    </xdr:to>
    <xdr:cxnSp macro="">
      <xdr:nvCxnSpPr>
        <xdr:cNvPr id="84" name="直線コネクタ 83">
          <a:extLst>
            <a:ext uri="{FF2B5EF4-FFF2-40B4-BE49-F238E27FC236}">
              <a16:creationId xmlns:a16="http://schemas.microsoft.com/office/drawing/2014/main" id="{AFD37A1D-4671-4874-BC38-B0EE4F1352B4}"/>
            </a:ext>
          </a:extLst>
        </xdr:cNvPr>
        <xdr:cNvCxnSpPr/>
      </xdr:nvCxnSpPr>
      <xdr:spPr>
        <a:xfrm>
          <a:off x="4051300" y="6244802"/>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楕円 84">
          <a:extLst>
            <a:ext uri="{FF2B5EF4-FFF2-40B4-BE49-F238E27FC236}">
              <a16:creationId xmlns:a16="http://schemas.microsoft.com/office/drawing/2014/main" id="{7CDDBCFC-E50C-4848-8D0A-AE31F6F4E66E}"/>
            </a:ext>
          </a:extLst>
        </xdr:cNvPr>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158327</xdr:rowOff>
    </xdr:to>
    <xdr:cxnSp macro="">
      <xdr:nvCxnSpPr>
        <xdr:cNvPr id="86" name="直線コネクタ 85">
          <a:extLst>
            <a:ext uri="{FF2B5EF4-FFF2-40B4-BE49-F238E27FC236}">
              <a16:creationId xmlns:a16="http://schemas.microsoft.com/office/drawing/2014/main" id="{755E59C7-D42D-4671-8548-5D9DA6A88A97}"/>
            </a:ext>
          </a:extLst>
        </xdr:cNvPr>
        <xdr:cNvCxnSpPr/>
      </xdr:nvCxnSpPr>
      <xdr:spPr>
        <a:xfrm>
          <a:off x="3289300" y="618363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149437</xdr:rowOff>
    </xdr:from>
    <xdr:to>
      <xdr:col>11</xdr:col>
      <xdr:colOff>187325</xdr:colOff>
      <xdr:row>31</xdr:row>
      <xdr:rowOff>79587</xdr:rowOff>
    </xdr:to>
    <xdr:sp macro="" textlink="">
      <xdr:nvSpPr>
        <xdr:cNvPr id="87" name="楕円 86">
          <a:extLst>
            <a:ext uri="{FF2B5EF4-FFF2-40B4-BE49-F238E27FC236}">
              <a16:creationId xmlns:a16="http://schemas.microsoft.com/office/drawing/2014/main" id="{EDE0E1B3-9900-40C6-A700-CD2B7E1CA36E}"/>
            </a:ext>
          </a:extLst>
        </xdr:cNvPr>
        <xdr:cNvSpPr/>
      </xdr:nvSpPr>
      <xdr:spPr>
        <a:xfrm>
          <a:off x="2476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28787</xdr:rowOff>
    </xdr:from>
    <xdr:to>
      <xdr:col>15</xdr:col>
      <xdr:colOff>136525</xdr:colOff>
      <xdr:row>31</xdr:row>
      <xdr:rowOff>97155</xdr:rowOff>
    </xdr:to>
    <xdr:cxnSp macro="">
      <xdr:nvCxnSpPr>
        <xdr:cNvPr id="88" name="直線コネクタ 87">
          <a:extLst>
            <a:ext uri="{FF2B5EF4-FFF2-40B4-BE49-F238E27FC236}">
              <a16:creationId xmlns:a16="http://schemas.microsoft.com/office/drawing/2014/main" id="{EF9D56D0-8A21-4877-8DC3-6657E5665791}"/>
            </a:ext>
          </a:extLst>
        </xdr:cNvPr>
        <xdr:cNvCxnSpPr/>
      </xdr:nvCxnSpPr>
      <xdr:spPr>
        <a:xfrm>
          <a:off x="2527300" y="611526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106257</xdr:rowOff>
    </xdr:from>
    <xdr:to>
      <xdr:col>7</xdr:col>
      <xdr:colOff>187325</xdr:colOff>
      <xdr:row>31</xdr:row>
      <xdr:rowOff>36407</xdr:rowOff>
    </xdr:to>
    <xdr:sp macro="" textlink="">
      <xdr:nvSpPr>
        <xdr:cNvPr id="89" name="楕円 88">
          <a:extLst>
            <a:ext uri="{FF2B5EF4-FFF2-40B4-BE49-F238E27FC236}">
              <a16:creationId xmlns:a16="http://schemas.microsoft.com/office/drawing/2014/main" id="{518209F5-E252-46A6-B246-E775C689EEA2}"/>
            </a:ext>
          </a:extLst>
        </xdr:cNvPr>
        <xdr:cNvSpPr/>
      </xdr:nvSpPr>
      <xdr:spPr>
        <a:xfrm>
          <a:off x="1714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157057</xdr:rowOff>
    </xdr:from>
    <xdr:to>
      <xdr:col>11</xdr:col>
      <xdr:colOff>136525</xdr:colOff>
      <xdr:row>31</xdr:row>
      <xdr:rowOff>28787</xdr:rowOff>
    </xdr:to>
    <xdr:cxnSp macro="">
      <xdr:nvCxnSpPr>
        <xdr:cNvPr id="90" name="直線コネクタ 89">
          <a:extLst>
            <a:ext uri="{FF2B5EF4-FFF2-40B4-BE49-F238E27FC236}">
              <a16:creationId xmlns:a16="http://schemas.microsoft.com/office/drawing/2014/main" id="{E5BC22C7-AE2D-46C5-B484-67B847E2AAAF}"/>
            </a:ext>
          </a:extLst>
        </xdr:cNvPr>
        <xdr:cNvCxnSpPr/>
      </xdr:nvCxnSpPr>
      <xdr:spPr>
        <a:xfrm>
          <a:off x="1765300" y="607208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30CA4AC7-4B0B-49ED-A9D7-AF38795A67E4}"/>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54381E9F-F3D2-4C27-9655-151DE8B01906}"/>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FFCAC863-6B72-44B7-99AE-B69B7B8AEA63}"/>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64A0059F-4EE7-4D04-BD4D-F39F4CEB1123}"/>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95" name="n_1mainValue有形固定資産減価償却率">
          <a:extLst>
            <a:ext uri="{FF2B5EF4-FFF2-40B4-BE49-F238E27FC236}">
              <a16:creationId xmlns:a16="http://schemas.microsoft.com/office/drawing/2014/main" id="{9AB15BEB-8615-438F-9060-3A325DF1F734}"/>
            </a:ext>
          </a:extLst>
        </xdr:cNvPr>
        <xdr:cNvSpPr txBox="1"/>
      </xdr:nvSpPr>
      <xdr:spPr>
        <a:xfrm>
          <a:off x="38360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6" name="n_2mainValue有形固定資産減価償却率">
          <a:extLst>
            <a:ext uri="{FF2B5EF4-FFF2-40B4-BE49-F238E27FC236}">
              <a16:creationId xmlns:a16="http://schemas.microsoft.com/office/drawing/2014/main" id="{E4386BA3-1C5C-4B3A-9C67-DDEC2268B1A3}"/>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70714</xdr:rowOff>
    </xdr:from>
    <xdr:ext cx="405111" cy="259045"/>
    <xdr:sp macro="" textlink="">
      <xdr:nvSpPr>
        <xdr:cNvPr id="97" name="n_3mainValue有形固定資産減価償却率">
          <a:extLst>
            <a:ext uri="{FF2B5EF4-FFF2-40B4-BE49-F238E27FC236}">
              <a16:creationId xmlns:a16="http://schemas.microsoft.com/office/drawing/2014/main" id="{ECD535E8-23CD-48B4-90C8-A6307F888ABB}"/>
            </a:ext>
          </a:extLst>
        </xdr:cNvPr>
        <xdr:cNvSpPr txBox="1"/>
      </xdr:nvSpPr>
      <xdr:spPr>
        <a:xfrm>
          <a:off x="2324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27534</xdr:rowOff>
    </xdr:from>
    <xdr:ext cx="405111" cy="259045"/>
    <xdr:sp macro="" textlink="">
      <xdr:nvSpPr>
        <xdr:cNvPr id="98" name="n_4mainValue有形固定資産減価償却率">
          <a:extLst>
            <a:ext uri="{FF2B5EF4-FFF2-40B4-BE49-F238E27FC236}">
              <a16:creationId xmlns:a16="http://schemas.microsoft.com/office/drawing/2014/main" id="{205097EB-BDEE-4548-AB94-4CF863E5C34F}"/>
            </a:ext>
          </a:extLst>
        </xdr:cNvPr>
        <xdr:cNvSpPr txBox="1"/>
      </xdr:nvSpPr>
      <xdr:spPr>
        <a:xfrm>
          <a:off x="1562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63338DD-C443-4E31-BFE8-506D3FD238A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102AE01-BA0A-4A76-963E-81E5F2165C7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365E66D-C10E-42FD-AFCC-93390468B7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E41BC02-A4CB-45EA-B2F8-5E321CCECFF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B688F65-5A7A-42E3-B39D-AFE43F4E3F4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313B64A-6E6F-4E52-9A3B-DED103543D6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EA443D9-934B-4C82-8FB6-CDCB81C1E89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16A8745-0E10-4EF9-884D-41980523AB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17A061F-2652-4367-BA98-0BFA8D1340E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35F7AB6-65B8-4C82-9AE7-59A179E36B3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21205D8-F014-4110-8334-43537A3C13B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F6FA1D7-94C6-4A1D-A941-D900B4A48C3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F84D90B-A034-4B11-955B-70799D77F68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類似団体平均の中で下位に位置している。過去の大型事業の実施に伴う地方債の発行などにより、実質債務（将来負担額から充当可能基金等を控除した実質的な債務）が類似団体よりも多額であることからが要因である。地方債の発行にあたっては、緊急性や優先性を十分勘案し、財政の持続可能性を高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90B6605-5356-43B5-B687-1D0CF8CC511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ECC7C31-6670-48DE-8B91-63018AF8C90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E6AB684-64BA-4110-A9DE-3F4B1DBFC01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2414C99-E315-4412-83E9-396AEF63ED5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B496CD2-0DD5-434E-A7E5-54790C07E7E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BB687F83-A80B-462B-9795-5E004132D07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BDA445B5-671B-486C-A7AF-84572C14A4B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CB5493C-26EC-4ABE-AE8E-77A5AB5F661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B2495ED-4F21-46DB-8E83-3DECD3E0834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A237C97-B561-4449-ACFA-87076AA6FC8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7F07CE77-3796-405B-B8AF-9E7E4E673B9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AB753194-8C2C-45B1-B22E-58BE9A457B8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50BC371-FBCE-455E-82D4-ED844F9FAD7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74E5F46-4FE8-4780-9A31-9EDEADF7858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B805A53-7ED7-4985-99AA-2D6F3958E8D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95A0CD6-4743-400E-B6C7-0592E08943B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B7A02D6-218D-4C2B-85BE-A2C7E54537B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48974AD2-E7F0-4B3C-A09B-FC2CA4C21C37}"/>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6ABE565C-7B25-4C51-8AC1-085BC0CEAF6B}"/>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D5674B32-D3C7-43F3-B5D7-77319F3E7E87}"/>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7D0BC07A-FD0F-4A62-A4E2-5AA39214559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5C1550B-B94C-4687-8304-F6288C6FD49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7EB0CC94-DC56-4A80-9FE5-2FB6FF0EAE08}"/>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4A83F01D-FFCF-4381-9AC2-359D28C1997A}"/>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A6C6F4A5-FDED-45D6-BC5C-36773694C74B}"/>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EA95F8A4-7805-41FC-AA2D-AF500286573F}"/>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C997DD77-77C2-424B-BBD2-418B3485AA0B}"/>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7C367DE1-8F60-42AC-9E2D-7B9FE35E3241}"/>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99AC1C7-64C9-41A8-934D-91EF073727D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01BA569-F783-43D8-B1C6-1E6A1477698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B00E96F-AC23-4FEA-93CF-DE8E8BAF2D2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14DE106-7D58-403D-BA07-7F6CEDD5A7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50A8B8A-78BE-4B7F-ACE2-3B780E992D9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502</xdr:rowOff>
    </xdr:from>
    <xdr:to>
      <xdr:col>76</xdr:col>
      <xdr:colOff>73025</xdr:colOff>
      <xdr:row>31</xdr:row>
      <xdr:rowOff>102102</xdr:rowOff>
    </xdr:to>
    <xdr:sp macro="" textlink="">
      <xdr:nvSpPr>
        <xdr:cNvPr id="145" name="楕円 144">
          <a:extLst>
            <a:ext uri="{FF2B5EF4-FFF2-40B4-BE49-F238E27FC236}">
              <a16:creationId xmlns:a16="http://schemas.microsoft.com/office/drawing/2014/main" id="{97CF1ED7-821D-4DA9-9992-95B31425B545}"/>
            </a:ext>
          </a:extLst>
        </xdr:cNvPr>
        <xdr:cNvSpPr/>
      </xdr:nvSpPr>
      <xdr:spPr>
        <a:xfrm>
          <a:off x="14744700" y="6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150379</xdr:rowOff>
    </xdr:from>
    <xdr:ext cx="469744" cy="259045"/>
    <xdr:sp macro="" textlink="">
      <xdr:nvSpPr>
        <xdr:cNvPr id="146" name="債務償還比率該当値テキスト">
          <a:extLst>
            <a:ext uri="{FF2B5EF4-FFF2-40B4-BE49-F238E27FC236}">
              <a16:creationId xmlns:a16="http://schemas.microsoft.com/office/drawing/2014/main" id="{A0944904-07C0-43E6-B5C5-42CFC6A610D5}"/>
            </a:ext>
          </a:extLst>
        </xdr:cNvPr>
        <xdr:cNvSpPr txBox="1"/>
      </xdr:nvSpPr>
      <xdr:spPr>
        <a:xfrm>
          <a:off x="14846300" y="60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159923</xdr:rowOff>
    </xdr:from>
    <xdr:to>
      <xdr:col>72</xdr:col>
      <xdr:colOff>123825</xdr:colOff>
      <xdr:row>31</xdr:row>
      <xdr:rowOff>90073</xdr:rowOff>
    </xdr:to>
    <xdr:sp macro="" textlink="">
      <xdr:nvSpPr>
        <xdr:cNvPr id="147" name="楕円 146">
          <a:extLst>
            <a:ext uri="{FF2B5EF4-FFF2-40B4-BE49-F238E27FC236}">
              <a16:creationId xmlns:a16="http://schemas.microsoft.com/office/drawing/2014/main" id="{2E3A3CB8-BD06-4296-AE0A-5C925D995490}"/>
            </a:ext>
          </a:extLst>
        </xdr:cNvPr>
        <xdr:cNvSpPr/>
      </xdr:nvSpPr>
      <xdr:spPr>
        <a:xfrm>
          <a:off x="14033500" y="6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39273</xdr:rowOff>
    </xdr:from>
    <xdr:to>
      <xdr:col>76</xdr:col>
      <xdr:colOff>22225</xdr:colOff>
      <xdr:row>31</xdr:row>
      <xdr:rowOff>51302</xdr:rowOff>
    </xdr:to>
    <xdr:cxnSp macro="">
      <xdr:nvCxnSpPr>
        <xdr:cNvPr id="148" name="直線コネクタ 147">
          <a:extLst>
            <a:ext uri="{FF2B5EF4-FFF2-40B4-BE49-F238E27FC236}">
              <a16:creationId xmlns:a16="http://schemas.microsoft.com/office/drawing/2014/main" id="{3956A30E-BD21-402B-805A-70BA0520EA9B}"/>
            </a:ext>
          </a:extLst>
        </xdr:cNvPr>
        <xdr:cNvCxnSpPr/>
      </xdr:nvCxnSpPr>
      <xdr:spPr>
        <a:xfrm>
          <a:off x="14084300" y="6125748"/>
          <a:ext cx="711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136688</xdr:rowOff>
    </xdr:from>
    <xdr:to>
      <xdr:col>68</xdr:col>
      <xdr:colOff>123825</xdr:colOff>
      <xdr:row>31</xdr:row>
      <xdr:rowOff>66838</xdr:rowOff>
    </xdr:to>
    <xdr:sp macro="" textlink="">
      <xdr:nvSpPr>
        <xdr:cNvPr id="149" name="楕円 148">
          <a:extLst>
            <a:ext uri="{FF2B5EF4-FFF2-40B4-BE49-F238E27FC236}">
              <a16:creationId xmlns:a16="http://schemas.microsoft.com/office/drawing/2014/main" id="{D0C52DC5-121F-462E-B3AE-865B1412E4BF}"/>
            </a:ext>
          </a:extLst>
        </xdr:cNvPr>
        <xdr:cNvSpPr/>
      </xdr:nvSpPr>
      <xdr:spPr>
        <a:xfrm>
          <a:off x="13271500" y="6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16038</xdr:rowOff>
    </xdr:from>
    <xdr:to>
      <xdr:col>72</xdr:col>
      <xdr:colOff>73025</xdr:colOff>
      <xdr:row>31</xdr:row>
      <xdr:rowOff>39273</xdr:rowOff>
    </xdr:to>
    <xdr:cxnSp macro="">
      <xdr:nvCxnSpPr>
        <xdr:cNvPr id="150" name="直線コネクタ 149">
          <a:extLst>
            <a:ext uri="{FF2B5EF4-FFF2-40B4-BE49-F238E27FC236}">
              <a16:creationId xmlns:a16="http://schemas.microsoft.com/office/drawing/2014/main" id="{7772BA65-B940-459D-8AA9-0212887C023A}"/>
            </a:ext>
          </a:extLst>
        </xdr:cNvPr>
        <xdr:cNvCxnSpPr/>
      </xdr:nvCxnSpPr>
      <xdr:spPr>
        <a:xfrm>
          <a:off x="13322300" y="6102513"/>
          <a:ext cx="762000" cy="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29494</xdr:rowOff>
    </xdr:from>
    <xdr:to>
      <xdr:col>64</xdr:col>
      <xdr:colOff>123825</xdr:colOff>
      <xdr:row>31</xdr:row>
      <xdr:rowOff>131094</xdr:rowOff>
    </xdr:to>
    <xdr:sp macro="" textlink="">
      <xdr:nvSpPr>
        <xdr:cNvPr id="151" name="楕円 150">
          <a:extLst>
            <a:ext uri="{FF2B5EF4-FFF2-40B4-BE49-F238E27FC236}">
              <a16:creationId xmlns:a16="http://schemas.microsoft.com/office/drawing/2014/main" id="{4A6D02C5-BD2E-4480-808A-75544889B9AC}"/>
            </a:ext>
          </a:extLst>
        </xdr:cNvPr>
        <xdr:cNvSpPr/>
      </xdr:nvSpPr>
      <xdr:spPr>
        <a:xfrm>
          <a:off x="12509500" y="61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16038</xdr:rowOff>
    </xdr:from>
    <xdr:to>
      <xdr:col>68</xdr:col>
      <xdr:colOff>73025</xdr:colOff>
      <xdr:row>31</xdr:row>
      <xdr:rowOff>80294</xdr:rowOff>
    </xdr:to>
    <xdr:cxnSp macro="">
      <xdr:nvCxnSpPr>
        <xdr:cNvPr id="152" name="直線コネクタ 151">
          <a:extLst>
            <a:ext uri="{FF2B5EF4-FFF2-40B4-BE49-F238E27FC236}">
              <a16:creationId xmlns:a16="http://schemas.microsoft.com/office/drawing/2014/main" id="{BB272BD0-9899-48B3-B668-A18C89DF5D0F}"/>
            </a:ext>
          </a:extLst>
        </xdr:cNvPr>
        <xdr:cNvCxnSpPr/>
      </xdr:nvCxnSpPr>
      <xdr:spPr>
        <a:xfrm flipV="1">
          <a:off x="12560300" y="6102513"/>
          <a:ext cx="762000" cy="6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89293</xdr:rowOff>
    </xdr:from>
    <xdr:to>
      <xdr:col>60</xdr:col>
      <xdr:colOff>123825</xdr:colOff>
      <xdr:row>31</xdr:row>
      <xdr:rowOff>19443</xdr:rowOff>
    </xdr:to>
    <xdr:sp macro="" textlink="">
      <xdr:nvSpPr>
        <xdr:cNvPr id="153" name="楕円 152">
          <a:extLst>
            <a:ext uri="{FF2B5EF4-FFF2-40B4-BE49-F238E27FC236}">
              <a16:creationId xmlns:a16="http://schemas.microsoft.com/office/drawing/2014/main" id="{E390A7E8-073F-40C9-B377-BC14431D20D9}"/>
            </a:ext>
          </a:extLst>
        </xdr:cNvPr>
        <xdr:cNvSpPr/>
      </xdr:nvSpPr>
      <xdr:spPr>
        <a:xfrm>
          <a:off x="11747500" y="60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140093</xdr:rowOff>
    </xdr:from>
    <xdr:to>
      <xdr:col>64</xdr:col>
      <xdr:colOff>73025</xdr:colOff>
      <xdr:row>31</xdr:row>
      <xdr:rowOff>80294</xdr:rowOff>
    </xdr:to>
    <xdr:cxnSp macro="">
      <xdr:nvCxnSpPr>
        <xdr:cNvPr id="154" name="直線コネクタ 153">
          <a:extLst>
            <a:ext uri="{FF2B5EF4-FFF2-40B4-BE49-F238E27FC236}">
              <a16:creationId xmlns:a16="http://schemas.microsoft.com/office/drawing/2014/main" id="{5F5818B7-43AA-4212-8F11-FEAEB3FFB7D0}"/>
            </a:ext>
          </a:extLst>
        </xdr:cNvPr>
        <xdr:cNvCxnSpPr/>
      </xdr:nvCxnSpPr>
      <xdr:spPr>
        <a:xfrm>
          <a:off x="11798300" y="6055118"/>
          <a:ext cx="762000" cy="1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14F28AEC-B3DE-4C3A-A92F-B2474844F36F}"/>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356B8989-A6A5-41D6-9F46-C46B6E8A5498}"/>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id="{D437B1D6-16AD-416C-8633-A4B3D838A883}"/>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620A9842-302C-427F-B07C-DFB12476868F}"/>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81200</xdr:rowOff>
    </xdr:from>
    <xdr:ext cx="469744" cy="259045"/>
    <xdr:sp macro="" textlink="">
      <xdr:nvSpPr>
        <xdr:cNvPr id="159" name="n_1mainValue債務償還比率">
          <a:extLst>
            <a:ext uri="{FF2B5EF4-FFF2-40B4-BE49-F238E27FC236}">
              <a16:creationId xmlns:a16="http://schemas.microsoft.com/office/drawing/2014/main" id="{2A8460AA-B672-4FC2-B880-C9ACB9F18120}"/>
            </a:ext>
          </a:extLst>
        </xdr:cNvPr>
        <xdr:cNvSpPr txBox="1"/>
      </xdr:nvSpPr>
      <xdr:spPr>
        <a:xfrm>
          <a:off x="13836727" y="616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57965</xdr:rowOff>
    </xdr:from>
    <xdr:ext cx="469744" cy="259045"/>
    <xdr:sp macro="" textlink="">
      <xdr:nvSpPr>
        <xdr:cNvPr id="160" name="n_2mainValue債務償還比率">
          <a:extLst>
            <a:ext uri="{FF2B5EF4-FFF2-40B4-BE49-F238E27FC236}">
              <a16:creationId xmlns:a16="http://schemas.microsoft.com/office/drawing/2014/main" id="{EBF45A23-89F4-4202-979C-77F8BA65265A}"/>
            </a:ext>
          </a:extLst>
        </xdr:cNvPr>
        <xdr:cNvSpPr txBox="1"/>
      </xdr:nvSpPr>
      <xdr:spPr>
        <a:xfrm>
          <a:off x="13087427" y="61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122221</xdr:rowOff>
    </xdr:from>
    <xdr:ext cx="469744" cy="259045"/>
    <xdr:sp macro="" textlink="">
      <xdr:nvSpPr>
        <xdr:cNvPr id="161" name="n_3mainValue債務償還比率">
          <a:extLst>
            <a:ext uri="{FF2B5EF4-FFF2-40B4-BE49-F238E27FC236}">
              <a16:creationId xmlns:a16="http://schemas.microsoft.com/office/drawing/2014/main" id="{CC992A43-0448-40D1-96BD-CB4F9651898C}"/>
            </a:ext>
          </a:extLst>
        </xdr:cNvPr>
        <xdr:cNvSpPr txBox="1"/>
      </xdr:nvSpPr>
      <xdr:spPr>
        <a:xfrm>
          <a:off x="12325427" y="620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10570</xdr:rowOff>
    </xdr:from>
    <xdr:ext cx="469744" cy="259045"/>
    <xdr:sp macro="" textlink="">
      <xdr:nvSpPr>
        <xdr:cNvPr id="162" name="n_4mainValue債務償還比率">
          <a:extLst>
            <a:ext uri="{FF2B5EF4-FFF2-40B4-BE49-F238E27FC236}">
              <a16:creationId xmlns:a16="http://schemas.microsoft.com/office/drawing/2014/main" id="{9667CCC4-B283-4707-AC9A-79042EB9F785}"/>
            </a:ext>
          </a:extLst>
        </xdr:cNvPr>
        <xdr:cNvSpPr txBox="1"/>
      </xdr:nvSpPr>
      <xdr:spPr>
        <a:xfrm>
          <a:off x="11563427" y="609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4582073-B8D4-4FAC-9049-BB72150EFE9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909F00B-36AD-43BC-AADE-C718A67EDDB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8A26907-E820-4DA0-B84A-DF546E35DD9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8B1569D-4994-44D9-83FD-B55242A7D36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4ABDDCC-141F-4CD6-8F20-373F011CB8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73A3FFA-5775-4641-B4A8-C774CBA013D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77F26F-A2E8-4204-91EA-D3F49FB8CC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C5AB3C-612F-4F05-AD1B-0A8511D404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7F82D1-5330-4B9A-B816-3D941FEDFA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A071E3-56A7-4328-AA69-81D9A4967F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5E23CC-986C-4AB5-B392-770908EB4B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638C3B-8793-40C8-8745-A8292A31BF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588C1F-D28A-4405-8258-284485D2E6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BA306E-9DDE-434F-A832-2D1ACED6C3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66D210-F75E-454B-AA79-E8CCC1D8AE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FBF3AA-C803-4EB3-A9CF-58232BE4A2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7,940
7,923
46.19
6,171,376
5,854,941
283,744
2,783,445
3,970,698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843E5C-1DD5-4BC2-A0B5-E3648B76B7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B29125-3912-48B5-A6E1-B37A888852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623524-100D-4D40-A0AA-E4CDDEECFB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25CE85-9CBF-4BDA-B67A-29CE26274C8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72E280C-C818-4121-9E24-980FDA095C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784CD3E-8615-4EB4-B768-7F682506EAE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E8149B-3CC8-4823-B72D-3E253705AF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DD2A9A-CA68-4B44-84D8-84AAFF1B9E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EAB7FE-A9B7-4FEB-BE2C-D06FC6A61E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7E71BD-C7B7-423D-8246-F08EC3C126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20CD8B-B624-45A8-8FC6-4C4ED530C3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83449B-1B95-4360-9B61-945558C4D6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3CCEDA-27A9-4CDE-AD0F-07A9DDBA01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521FA9-21AC-4BEC-8DEA-05DBEEC6A4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B14A9A-8906-4EC1-878D-B14B522226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643CF1-2594-4DFB-B26E-59900CA13D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389447-8488-4E4B-9D5C-0FF711204E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DA2F66-EEF3-4774-8BAA-3311556902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0057D2-D6AA-4BD4-A06A-62A5BF0D97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2D4C73-6515-4FDB-832B-4F51B01812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4FD95BA-1B30-4F13-854B-C0B40C3FAD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3796C8-1AC5-4996-B051-4B5537073C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D57265-1E72-40A4-BBB3-BF2485EC5D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4AFB82E-4B36-45FF-B93D-45B174576B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E4F0DC-C263-46B2-8681-ADC7C0A28B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AAE0C6B-DF8D-4BE8-8D39-5027B6C559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D893F3-38F4-40B4-8EDE-F3A7AF9048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3D33D3-84B5-4B81-B885-D8F5EDAA4F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335907-A5CE-43BC-BDD2-05AB85FA66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FA0295-6E2D-4770-90E3-A32D2ABC63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00DB5BC-A980-46A9-B029-E841F10362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453FCB-91B6-497D-A4B4-6B3D225D9FC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3F40B59-7F07-471F-858D-A503E8A8615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98503D8-2437-4693-B77B-13F58D6CF39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A5820B0-1DB5-4AE0-8335-CE1508E16D1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6B66344-4BE7-4021-BCC2-D429CF4579A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3060E89-8588-4FA7-8191-67E2990B09A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E1E976E-539E-4A2F-A8DA-10317433C8C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3FBD1F1-99EC-4ECE-93E5-F4FFC078D2B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6180212-161D-403F-AD75-7B63F272223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405E777-C1EF-474F-8FE9-8A59FAE5B61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A42057D-D9D6-48BC-A13D-9066987DE99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E19C623-50D4-4AA7-B20D-32F0F9F5E5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D689A4D-9D90-428A-A8B3-CE9560A9BC5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388BA35-2473-412D-8F5D-FC554A9107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2AA548DD-C847-4D30-8E73-07E9D843E464}"/>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A2AF2813-09C9-493D-92C5-1324B4F9C977}"/>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1C9C0D41-9BC8-4A1A-BE10-9F6DFA7B3D3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6FDB5663-BBB3-4645-B219-218B875A3EF9}"/>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94EA9879-5924-4F74-91E8-F4B0652FE74A}"/>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C885CFBB-EA40-470E-ADF2-C780ACDCD554}"/>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AE5612FF-E342-4523-A2CA-2164A47B1206}"/>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CA134A10-47C3-4604-AFA9-9549695BACBF}"/>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8DFBC21B-0A2C-4B1B-8BB4-9A1CDCE387F3}"/>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7562D397-C438-4E78-8856-AAB572B0E58A}"/>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9DF69E80-5550-4C6A-B948-9F3598F2C623}"/>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E0C2DFF-528D-40B2-B5B0-510B8BEEC1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7A9143-6DE8-449C-A866-6B8DB3D238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0815AF-908B-454B-B9AD-D58474E065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CB36F7-9269-4AFD-A725-4BC265EFBD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5F1C7A-0647-44DC-BA41-B04F9B8CE8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a:extLst>
            <a:ext uri="{FF2B5EF4-FFF2-40B4-BE49-F238E27FC236}">
              <a16:creationId xmlns:a16="http://schemas.microsoft.com/office/drawing/2014/main" id="{5A8B3F92-9C32-46C8-A279-457A4EF9A289}"/>
            </a:ext>
          </a:extLst>
        </xdr:cNvPr>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608B0DFB-8038-4C45-934C-09AA3B8A4815}"/>
            </a:ext>
          </a:extLst>
        </xdr:cNvPr>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5" name="楕円 74">
          <a:extLst>
            <a:ext uri="{FF2B5EF4-FFF2-40B4-BE49-F238E27FC236}">
              <a16:creationId xmlns:a16="http://schemas.microsoft.com/office/drawing/2014/main" id="{C5F02173-DA1F-43AD-907E-83001EEEA2E0}"/>
            </a:ext>
          </a:extLst>
        </xdr:cNvPr>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91440</xdr:rowOff>
    </xdr:from>
    <xdr:to>
      <xdr:col>24</xdr:col>
      <xdr:colOff>63500</xdr:colOff>
      <xdr:row>38</xdr:row>
      <xdr:rowOff>127635</xdr:rowOff>
    </xdr:to>
    <xdr:cxnSp macro="">
      <xdr:nvCxnSpPr>
        <xdr:cNvPr id="76" name="直線コネクタ 75">
          <a:extLst>
            <a:ext uri="{FF2B5EF4-FFF2-40B4-BE49-F238E27FC236}">
              <a16:creationId xmlns:a16="http://schemas.microsoft.com/office/drawing/2014/main" id="{0638D4CA-957B-4090-90AB-8A834CB37235}"/>
            </a:ext>
          </a:extLst>
        </xdr:cNvPr>
        <xdr:cNvCxnSpPr/>
      </xdr:nvCxnSpPr>
      <xdr:spPr>
        <a:xfrm>
          <a:off x="3797300" y="66065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id="{D2133B51-7CF0-46BD-AC9A-1F52B4A70FD5}"/>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91440</xdr:rowOff>
    </xdr:to>
    <xdr:cxnSp macro="">
      <xdr:nvCxnSpPr>
        <xdr:cNvPr id="78" name="直線コネクタ 77">
          <a:extLst>
            <a:ext uri="{FF2B5EF4-FFF2-40B4-BE49-F238E27FC236}">
              <a16:creationId xmlns:a16="http://schemas.microsoft.com/office/drawing/2014/main" id="{E1FCD0B7-8E87-4FAC-9F73-09C30A6EA343}"/>
            </a:ext>
          </a:extLst>
        </xdr:cNvPr>
        <xdr:cNvCxnSpPr/>
      </xdr:nvCxnSpPr>
      <xdr:spPr>
        <a:xfrm>
          <a:off x="2908300" y="6568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9" name="楕円 78">
          <a:extLst>
            <a:ext uri="{FF2B5EF4-FFF2-40B4-BE49-F238E27FC236}">
              <a16:creationId xmlns:a16="http://schemas.microsoft.com/office/drawing/2014/main" id="{720AE884-3678-4CE8-A98C-B241D44887CA}"/>
            </a:ext>
          </a:extLst>
        </xdr:cNvPr>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id="{A22FD438-3686-41F6-871E-BC0E313DD983}"/>
            </a:ext>
          </a:extLst>
        </xdr:cNvPr>
        <xdr:cNvCxnSpPr/>
      </xdr:nvCxnSpPr>
      <xdr:spPr>
        <a:xfrm>
          <a:off x="2019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CC06879C-54D0-45FE-B032-1C50E0AF5B08}"/>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15240</xdr:rowOff>
    </xdr:to>
    <xdr:cxnSp macro="">
      <xdr:nvCxnSpPr>
        <xdr:cNvPr id="82" name="直線コネクタ 81">
          <a:extLst>
            <a:ext uri="{FF2B5EF4-FFF2-40B4-BE49-F238E27FC236}">
              <a16:creationId xmlns:a16="http://schemas.microsoft.com/office/drawing/2014/main" id="{46BFB033-ADA1-48CD-B756-876B750DC591}"/>
            </a:ext>
          </a:extLst>
        </xdr:cNvPr>
        <xdr:cNvCxnSpPr/>
      </xdr:nvCxnSpPr>
      <xdr:spPr>
        <a:xfrm>
          <a:off x="1130300" y="649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8811C64F-842F-485E-9E70-C4A2790BBA7C}"/>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73B6ED61-699E-4DB0-8928-B6A0E7ED530A}"/>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F11A8841-9FAB-425D-AFE5-F3864364F40E}"/>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95967EE4-D94C-4BCD-9158-FD76E5F1BA3E}"/>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87" name="n_1mainValue【道路】&#10;有形固定資産減価償却率">
          <a:extLst>
            <a:ext uri="{FF2B5EF4-FFF2-40B4-BE49-F238E27FC236}">
              <a16:creationId xmlns:a16="http://schemas.microsoft.com/office/drawing/2014/main" id="{98DA12BE-8344-48D7-99E1-7F94254A45B4}"/>
            </a:ext>
          </a:extLst>
        </xdr:cNvPr>
        <xdr:cNvSpPr txBox="1"/>
      </xdr:nvSpPr>
      <xdr:spPr>
        <a:xfrm>
          <a:off x="3582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8" name="n_2mainValue【道路】&#10;有形固定資産減価償却率">
          <a:extLst>
            <a:ext uri="{FF2B5EF4-FFF2-40B4-BE49-F238E27FC236}">
              <a16:creationId xmlns:a16="http://schemas.microsoft.com/office/drawing/2014/main" id="{ED7622CF-5950-4145-AD63-09E89823CAD9}"/>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57167</xdr:rowOff>
    </xdr:from>
    <xdr:ext cx="405111" cy="259045"/>
    <xdr:sp macro="" textlink="">
      <xdr:nvSpPr>
        <xdr:cNvPr id="89" name="n_3mainValue【道路】&#10;有形固定資産減価償却率">
          <a:extLst>
            <a:ext uri="{FF2B5EF4-FFF2-40B4-BE49-F238E27FC236}">
              <a16:creationId xmlns:a16="http://schemas.microsoft.com/office/drawing/2014/main" id="{C03D7EAC-ADB7-4D08-AF0A-8EC190E8A527}"/>
            </a:ext>
          </a:extLst>
        </xdr:cNvPr>
        <xdr:cNvSpPr txBox="1"/>
      </xdr:nvSpPr>
      <xdr:spPr>
        <a:xfrm>
          <a:off x="1816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21DE2C96-B8D1-43A6-B923-230AC1CA8E82}"/>
            </a:ext>
          </a:extLst>
        </xdr:cNvPr>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307A2BF-1A7A-4142-949D-45489DC92E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8788FB2-B90D-405E-BFA2-F99DF5B9A6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D5DD175-F6BA-4A9B-8E55-50AB6A3B14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D685D25-95A7-4E16-858D-446D553874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B0EEAA5-24ED-4F4A-9BBC-266EC8CAD62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8CD0B93-87F9-47A1-9667-BF5906BCC7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CF50CCE-0286-4858-8332-91D0B291E6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603248E-20CC-4558-B8CA-C1E66697C69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42A4575-2EBA-407D-8AB4-21173B4B912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0E3705A-8834-4B69-978B-34AD0E41E1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45C7A35-130A-4872-B6B4-409DCBC9BB3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9935A59-25A5-4548-9DB1-A3274F5C5F2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A2DD31A-633F-4ABA-806D-0ACBFC0814C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34AEC88F-FB86-4D5C-8C0E-98F2013D449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3085745-B58D-4521-AD76-52B2A139CEC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9E926C9B-A7B9-488B-A097-9F93DA5DB2F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DC8C314-9CEC-4B52-B10B-3450D0A2A4A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4BB319DA-E903-4D58-BC96-71DB85C6800E}"/>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6E79365-E2A0-43E4-BD0A-0B9184E61D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1C5C2FB-AB7F-4274-9EDE-0C5AD08F6CA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88AD2D0-9A94-43AC-8291-C3EC5054C3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6DA943D0-D495-42A3-8519-4E1E652D3F8F}"/>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AE26CF84-8A8E-4A8D-8DF1-0C44E3F6FE9B}"/>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67CFDE03-9C28-4C6E-AE85-B22C9E5BD4BB}"/>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E97C76CB-51D2-4B87-B23A-A9F1982FB318}"/>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2DE4234F-A37E-41EA-B3ED-03DC7C1E63B6}"/>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3DBFD458-A32D-4293-9847-E4F181D42797}"/>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2BD541B4-0C33-4935-AF12-53B2DE296663}"/>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E4F6ABC5-C5BF-4709-BF52-CFDE7CAAB541}"/>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B078DB3-69DB-4F47-84DB-97932D765BE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73F358C0-6AE9-431A-A385-20DFD6F4E486}"/>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338117DE-7B62-4FAE-8D69-3B9828DF677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8E512EB-DF2E-4AF2-B088-F280CA10E9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872D0E9-F3C0-4E38-95D1-9A57272B2C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84CB57F-E4DE-4F4D-8EBD-7F60446E93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DB9E556-70F8-412C-8A65-85C9AC1F13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AA6263-EE4B-4FBE-AF53-EB86697E08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72976</xdr:rowOff>
    </xdr:from>
    <xdr:to>
      <xdr:col>55</xdr:col>
      <xdr:colOff>50800</xdr:colOff>
      <xdr:row>41</xdr:row>
      <xdr:rowOff>3126</xdr:rowOff>
    </xdr:to>
    <xdr:sp macro="" textlink="">
      <xdr:nvSpPr>
        <xdr:cNvPr id="128" name="楕円 127">
          <a:extLst>
            <a:ext uri="{FF2B5EF4-FFF2-40B4-BE49-F238E27FC236}">
              <a16:creationId xmlns:a16="http://schemas.microsoft.com/office/drawing/2014/main" id="{0894C25D-74EE-42D2-BC2E-E9711B8F4073}"/>
            </a:ext>
          </a:extLst>
        </xdr:cNvPr>
        <xdr:cNvSpPr/>
      </xdr:nvSpPr>
      <xdr:spPr>
        <a:xfrm>
          <a:off x="10426700" y="69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51403</xdr:rowOff>
    </xdr:from>
    <xdr:ext cx="534377" cy="259045"/>
    <xdr:sp macro="" textlink="">
      <xdr:nvSpPr>
        <xdr:cNvPr id="129" name="【道路】&#10;一人当たり延長該当値テキスト">
          <a:extLst>
            <a:ext uri="{FF2B5EF4-FFF2-40B4-BE49-F238E27FC236}">
              <a16:creationId xmlns:a16="http://schemas.microsoft.com/office/drawing/2014/main" id="{59B93EAB-D6AC-417C-8767-6EE377F5DFDB}"/>
            </a:ext>
          </a:extLst>
        </xdr:cNvPr>
        <xdr:cNvSpPr txBox="1"/>
      </xdr:nvSpPr>
      <xdr:spPr>
        <a:xfrm>
          <a:off x="10515600" y="69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72858</xdr:rowOff>
    </xdr:from>
    <xdr:to>
      <xdr:col>50</xdr:col>
      <xdr:colOff>165100</xdr:colOff>
      <xdr:row>41</xdr:row>
      <xdr:rowOff>3008</xdr:rowOff>
    </xdr:to>
    <xdr:sp macro="" textlink="">
      <xdr:nvSpPr>
        <xdr:cNvPr id="130" name="楕円 129">
          <a:extLst>
            <a:ext uri="{FF2B5EF4-FFF2-40B4-BE49-F238E27FC236}">
              <a16:creationId xmlns:a16="http://schemas.microsoft.com/office/drawing/2014/main" id="{3840F453-1AF2-49F2-A6E6-D9CC338BA7FB}"/>
            </a:ext>
          </a:extLst>
        </xdr:cNvPr>
        <xdr:cNvSpPr/>
      </xdr:nvSpPr>
      <xdr:spPr>
        <a:xfrm>
          <a:off x="9588500" y="69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123658</xdr:rowOff>
    </xdr:from>
    <xdr:to>
      <xdr:col>55</xdr:col>
      <xdr:colOff>0</xdr:colOff>
      <xdr:row>40</xdr:row>
      <xdr:rowOff>123776</xdr:rowOff>
    </xdr:to>
    <xdr:cxnSp macro="">
      <xdr:nvCxnSpPr>
        <xdr:cNvPr id="131" name="直線コネクタ 130">
          <a:extLst>
            <a:ext uri="{FF2B5EF4-FFF2-40B4-BE49-F238E27FC236}">
              <a16:creationId xmlns:a16="http://schemas.microsoft.com/office/drawing/2014/main" id="{EE90084C-EC68-4EF0-A001-685D1D172054}"/>
            </a:ext>
          </a:extLst>
        </xdr:cNvPr>
        <xdr:cNvCxnSpPr/>
      </xdr:nvCxnSpPr>
      <xdr:spPr>
        <a:xfrm>
          <a:off x="9639300" y="6981658"/>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72976</xdr:rowOff>
    </xdr:from>
    <xdr:to>
      <xdr:col>46</xdr:col>
      <xdr:colOff>38100</xdr:colOff>
      <xdr:row>41</xdr:row>
      <xdr:rowOff>3126</xdr:rowOff>
    </xdr:to>
    <xdr:sp macro="" textlink="">
      <xdr:nvSpPr>
        <xdr:cNvPr id="132" name="楕円 131">
          <a:extLst>
            <a:ext uri="{FF2B5EF4-FFF2-40B4-BE49-F238E27FC236}">
              <a16:creationId xmlns:a16="http://schemas.microsoft.com/office/drawing/2014/main" id="{187DF2D6-6466-4238-96CE-2C42BDA0AD3B}"/>
            </a:ext>
          </a:extLst>
        </xdr:cNvPr>
        <xdr:cNvSpPr/>
      </xdr:nvSpPr>
      <xdr:spPr>
        <a:xfrm>
          <a:off x="8699500" y="69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123658</xdr:rowOff>
    </xdr:from>
    <xdr:to>
      <xdr:col>50</xdr:col>
      <xdr:colOff>114300</xdr:colOff>
      <xdr:row>40</xdr:row>
      <xdr:rowOff>123776</xdr:rowOff>
    </xdr:to>
    <xdr:cxnSp macro="">
      <xdr:nvCxnSpPr>
        <xdr:cNvPr id="133" name="直線コネクタ 132">
          <a:extLst>
            <a:ext uri="{FF2B5EF4-FFF2-40B4-BE49-F238E27FC236}">
              <a16:creationId xmlns:a16="http://schemas.microsoft.com/office/drawing/2014/main" id="{A91FC4B7-0F5E-4C2F-A900-B4B0B7A74203}"/>
            </a:ext>
          </a:extLst>
        </xdr:cNvPr>
        <xdr:cNvCxnSpPr/>
      </xdr:nvCxnSpPr>
      <xdr:spPr>
        <a:xfrm flipV="1">
          <a:off x="8750300" y="698165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74723</xdr:rowOff>
    </xdr:from>
    <xdr:to>
      <xdr:col>41</xdr:col>
      <xdr:colOff>101600</xdr:colOff>
      <xdr:row>41</xdr:row>
      <xdr:rowOff>4873</xdr:rowOff>
    </xdr:to>
    <xdr:sp macro="" textlink="">
      <xdr:nvSpPr>
        <xdr:cNvPr id="134" name="楕円 133">
          <a:extLst>
            <a:ext uri="{FF2B5EF4-FFF2-40B4-BE49-F238E27FC236}">
              <a16:creationId xmlns:a16="http://schemas.microsoft.com/office/drawing/2014/main" id="{223265DA-2821-4D4A-9F15-D528AAE644FC}"/>
            </a:ext>
          </a:extLst>
        </xdr:cNvPr>
        <xdr:cNvSpPr/>
      </xdr:nvSpPr>
      <xdr:spPr>
        <a:xfrm>
          <a:off x="7810500" y="69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123776</xdr:rowOff>
    </xdr:from>
    <xdr:to>
      <xdr:col>45</xdr:col>
      <xdr:colOff>177800</xdr:colOff>
      <xdr:row>40</xdr:row>
      <xdr:rowOff>125523</xdr:rowOff>
    </xdr:to>
    <xdr:cxnSp macro="">
      <xdr:nvCxnSpPr>
        <xdr:cNvPr id="135" name="直線コネクタ 134">
          <a:extLst>
            <a:ext uri="{FF2B5EF4-FFF2-40B4-BE49-F238E27FC236}">
              <a16:creationId xmlns:a16="http://schemas.microsoft.com/office/drawing/2014/main" id="{9D36DEA8-E690-4FF1-8F88-0B082289E391}"/>
            </a:ext>
          </a:extLst>
        </xdr:cNvPr>
        <xdr:cNvCxnSpPr/>
      </xdr:nvCxnSpPr>
      <xdr:spPr>
        <a:xfrm flipV="1">
          <a:off x="7861300" y="6981776"/>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74750</xdr:rowOff>
    </xdr:from>
    <xdr:to>
      <xdr:col>36</xdr:col>
      <xdr:colOff>165100</xdr:colOff>
      <xdr:row>41</xdr:row>
      <xdr:rowOff>4900</xdr:rowOff>
    </xdr:to>
    <xdr:sp macro="" textlink="">
      <xdr:nvSpPr>
        <xdr:cNvPr id="136" name="楕円 135">
          <a:extLst>
            <a:ext uri="{FF2B5EF4-FFF2-40B4-BE49-F238E27FC236}">
              <a16:creationId xmlns:a16="http://schemas.microsoft.com/office/drawing/2014/main" id="{74B7E3C3-78FE-4C9A-B71F-08EE614809AB}"/>
            </a:ext>
          </a:extLst>
        </xdr:cNvPr>
        <xdr:cNvSpPr/>
      </xdr:nvSpPr>
      <xdr:spPr>
        <a:xfrm>
          <a:off x="6921500" y="69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125523</xdr:rowOff>
    </xdr:from>
    <xdr:to>
      <xdr:col>41</xdr:col>
      <xdr:colOff>50800</xdr:colOff>
      <xdr:row>40</xdr:row>
      <xdr:rowOff>125550</xdr:rowOff>
    </xdr:to>
    <xdr:cxnSp macro="">
      <xdr:nvCxnSpPr>
        <xdr:cNvPr id="137" name="直線コネクタ 136">
          <a:extLst>
            <a:ext uri="{FF2B5EF4-FFF2-40B4-BE49-F238E27FC236}">
              <a16:creationId xmlns:a16="http://schemas.microsoft.com/office/drawing/2014/main" id="{9619CC45-2A28-4044-9DEE-BD47DE4F228E}"/>
            </a:ext>
          </a:extLst>
        </xdr:cNvPr>
        <xdr:cNvCxnSpPr/>
      </xdr:nvCxnSpPr>
      <xdr:spPr>
        <a:xfrm flipV="1">
          <a:off x="6972300" y="6983523"/>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ACA68283-CB1D-457F-AAA1-9FDE18D5243B}"/>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4100DDC8-13C0-4838-9441-BA2AD7ED1FD0}"/>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F41547CC-61B7-4597-A38C-606D4FDC2DAB}"/>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7037638B-5BB3-4B93-BB36-36F4B9BA03FA}"/>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165585</xdr:rowOff>
    </xdr:from>
    <xdr:ext cx="534377" cy="259045"/>
    <xdr:sp macro="" textlink="">
      <xdr:nvSpPr>
        <xdr:cNvPr id="142" name="n_1mainValue【道路】&#10;一人当たり延長">
          <a:extLst>
            <a:ext uri="{FF2B5EF4-FFF2-40B4-BE49-F238E27FC236}">
              <a16:creationId xmlns:a16="http://schemas.microsoft.com/office/drawing/2014/main" id="{53C1C4A1-EB25-4315-982A-311E4F0442E2}"/>
            </a:ext>
          </a:extLst>
        </xdr:cNvPr>
        <xdr:cNvSpPr txBox="1"/>
      </xdr:nvSpPr>
      <xdr:spPr>
        <a:xfrm>
          <a:off x="9359411" y="70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165703</xdr:rowOff>
    </xdr:from>
    <xdr:ext cx="534377" cy="259045"/>
    <xdr:sp macro="" textlink="">
      <xdr:nvSpPr>
        <xdr:cNvPr id="143" name="n_2mainValue【道路】&#10;一人当たり延長">
          <a:extLst>
            <a:ext uri="{FF2B5EF4-FFF2-40B4-BE49-F238E27FC236}">
              <a16:creationId xmlns:a16="http://schemas.microsoft.com/office/drawing/2014/main" id="{0E8CC821-8060-43C0-9A27-1E363BD3102E}"/>
            </a:ext>
          </a:extLst>
        </xdr:cNvPr>
        <xdr:cNvSpPr txBox="1"/>
      </xdr:nvSpPr>
      <xdr:spPr>
        <a:xfrm>
          <a:off x="8483111" y="70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167450</xdr:rowOff>
    </xdr:from>
    <xdr:ext cx="534377" cy="259045"/>
    <xdr:sp macro="" textlink="">
      <xdr:nvSpPr>
        <xdr:cNvPr id="144" name="n_3mainValue【道路】&#10;一人当たり延長">
          <a:extLst>
            <a:ext uri="{FF2B5EF4-FFF2-40B4-BE49-F238E27FC236}">
              <a16:creationId xmlns:a16="http://schemas.microsoft.com/office/drawing/2014/main" id="{C0D15EBA-F856-4FEA-ADEA-956CE7EBB4DF}"/>
            </a:ext>
          </a:extLst>
        </xdr:cNvPr>
        <xdr:cNvSpPr txBox="1"/>
      </xdr:nvSpPr>
      <xdr:spPr>
        <a:xfrm>
          <a:off x="7594111" y="70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167477</xdr:rowOff>
    </xdr:from>
    <xdr:ext cx="534377" cy="259045"/>
    <xdr:sp macro="" textlink="">
      <xdr:nvSpPr>
        <xdr:cNvPr id="145" name="n_4mainValue【道路】&#10;一人当たり延長">
          <a:extLst>
            <a:ext uri="{FF2B5EF4-FFF2-40B4-BE49-F238E27FC236}">
              <a16:creationId xmlns:a16="http://schemas.microsoft.com/office/drawing/2014/main" id="{F411F860-30E3-4509-A2FE-2431B3489A8E}"/>
            </a:ext>
          </a:extLst>
        </xdr:cNvPr>
        <xdr:cNvSpPr txBox="1"/>
      </xdr:nvSpPr>
      <xdr:spPr>
        <a:xfrm>
          <a:off x="6705111" y="70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AF520E1-5A0A-43A5-90D1-372845BD37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87826D4-2E20-4CAF-92BA-1E539938DE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3F7957B-2928-432C-B4D3-C55A180890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A328E93-B2F8-44B1-AD12-5C1399909D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AAD0151-E60B-4F87-A420-F80FE7282C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11EAED0-2194-4E3B-9E45-DF215CA759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BCF93B4-4EF1-48C3-9D2B-2EC4E6AD08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CE36261-D0E3-47D0-9512-A1E6525338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1541CED-69BD-44B2-B6E9-BEFD05BE28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FE8122E-0718-44AC-A9BC-5751F89316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DE10DD2-4FFD-4632-9EFF-3D20A4DD28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8F43752-EA16-424D-84D7-8B93BDF0A9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ACD6F25-0B1C-48D9-961C-23B454FA910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E3AA418-562A-45B7-B817-83E5795912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901B14-8AFC-4DFD-8D68-1A747FA578D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E6B1DB5-4E00-45B1-8D1C-00E11E382F1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3ADF1F04-9F49-48B3-8E15-6E04B0E2BA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E2EA845-74DE-4437-A929-AE0A34AEB3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1AF9C46-557F-4CD0-8A5B-C3D8337E6E8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65C1238-7136-4720-930F-BCBEB77AEDA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2A0D40F-2A1F-4A8A-B8A5-7B95A0773A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66DDC12-9B8D-4687-80CB-F0701C89371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0D9CD89-9432-4EC6-83FE-16E90021EAB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3884E0A-E60D-4A4C-A98A-CDBF6925D9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15AF1CD-EFE8-4488-947E-03EB77A8CA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5CAB24BA-4F65-4896-90F4-BD25500643C3}"/>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15B3746-BF7F-40AE-B6DF-92FD25703271}"/>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3B907574-F701-45E2-989C-BAD423689A55}"/>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5867A02-B20F-48F8-8739-03B9E5385068}"/>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B63D71DD-E269-47E0-8B54-4B33355736F6}"/>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F427D59-C3FE-4A42-9A19-582162AF988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804C0838-BEAB-4004-92AA-F5455A1F9489}"/>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7CCF91CC-5734-4608-80A9-362405046CA6}"/>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413B2F74-5CD1-4FE2-A3CB-2C9BB5FE6FEA}"/>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66CBFA87-C71A-4272-9CB6-644AA0983098}"/>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F1325384-7617-4DD5-ADD2-BA93D21379CE}"/>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86AF5AA-0E93-4778-8251-6AEDD8ABCE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C0BAEBA-87C3-466B-86A4-349D797767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A6AB047-FC73-4C57-8D79-9056373255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641A0F4-588E-402B-B1DF-2C819471A7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1E0E76-8B35-4D5B-9033-FA81E9141C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146776</xdr:rowOff>
    </xdr:from>
    <xdr:to>
      <xdr:col>24</xdr:col>
      <xdr:colOff>114300</xdr:colOff>
      <xdr:row>63</xdr:row>
      <xdr:rowOff>76926</xdr:rowOff>
    </xdr:to>
    <xdr:sp macro="" textlink="">
      <xdr:nvSpPr>
        <xdr:cNvPr id="187" name="楕円 186">
          <a:extLst>
            <a:ext uri="{FF2B5EF4-FFF2-40B4-BE49-F238E27FC236}">
              <a16:creationId xmlns:a16="http://schemas.microsoft.com/office/drawing/2014/main" id="{2805E42C-51AF-4DAF-B2F2-71DEB3946CEC}"/>
            </a:ext>
          </a:extLst>
        </xdr:cNvPr>
        <xdr:cNvSpPr/>
      </xdr:nvSpPr>
      <xdr:spPr>
        <a:xfrm>
          <a:off x="4584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61703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18AE190-56E6-4C49-BF54-88E57E512FAD}"/>
            </a:ext>
          </a:extLst>
        </xdr:cNvPr>
        <xdr:cNvSpPr txBox="1"/>
      </xdr:nvSpPr>
      <xdr:spPr>
        <a:xfrm>
          <a:off x="4673600" y="1069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130447</xdr:rowOff>
    </xdr:from>
    <xdr:to>
      <xdr:col>20</xdr:col>
      <xdr:colOff>38100</xdr:colOff>
      <xdr:row>63</xdr:row>
      <xdr:rowOff>60597</xdr:rowOff>
    </xdr:to>
    <xdr:sp macro="" textlink="">
      <xdr:nvSpPr>
        <xdr:cNvPr id="189" name="楕円 188">
          <a:extLst>
            <a:ext uri="{FF2B5EF4-FFF2-40B4-BE49-F238E27FC236}">
              <a16:creationId xmlns:a16="http://schemas.microsoft.com/office/drawing/2014/main" id="{7DEEB113-0CAB-4FFB-AF8C-ABD93A02619F}"/>
            </a:ext>
          </a:extLst>
        </xdr:cNvPr>
        <xdr:cNvSpPr/>
      </xdr:nvSpPr>
      <xdr:spPr>
        <a:xfrm>
          <a:off x="3746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9797</xdr:rowOff>
    </xdr:from>
    <xdr:to>
      <xdr:col>24</xdr:col>
      <xdr:colOff>63500</xdr:colOff>
      <xdr:row>63</xdr:row>
      <xdr:rowOff>26126</xdr:rowOff>
    </xdr:to>
    <xdr:cxnSp macro="">
      <xdr:nvCxnSpPr>
        <xdr:cNvPr id="190" name="直線コネクタ 189">
          <a:extLst>
            <a:ext uri="{FF2B5EF4-FFF2-40B4-BE49-F238E27FC236}">
              <a16:creationId xmlns:a16="http://schemas.microsoft.com/office/drawing/2014/main" id="{E22B2B62-0B05-4213-872C-C966F2152A2C}"/>
            </a:ext>
          </a:extLst>
        </xdr:cNvPr>
        <xdr:cNvCxnSpPr/>
      </xdr:nvCxnSpPr>
      <xdr:spPr>
        <a:xfrm>
          <a:off x="3797300" y="1081114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104322</xdr:rowOff>
    </xdr:from>
    <xdr:to>
      <xdr:col>15</xdr:col>
      <xdr:colOff>101600</xdr:colOff>
      <xdr:row>63</xdr:row>
      <xdr:rowOff>34472</xdr:rowOff>
    </xdr:to>
    <xdr:sp macro="" textlink="">
      <xdr:nvSpPr>
        <xdr:cNvPr id="191" name="楕円 190">
          <a:extLst>
            <a:ext uri="{FF2B5EF4-FFF2-40B4-BE49-F238E27FC236}">
              <a16:creationId xmlns:a16="http://schemas.microsoft.com/office/drawing/2014/main" id="{09A9931E-A19F-409E-992D-14331A12763C}"/>
            </a:ext>
          </a:extLst>
        </xdr:cNvPr>
        <xdr:cNvSpPr/>
      </xdr:nvSpPr>
      <xdr:spPr>
        <a:xfrm>
          <a:off x="2857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155122</xdr:rowOff>
    </xdr:from>
    <xdr:to>
      <xdr:col>19</xdr:col>
      <xdr:colOff>177800</xdr:colOff>
      <xdr:row>63</xdr:row>
      <xdr:rowOff>9797</xdr:rowOff>
    </xdr:to>
    <xdr:cxnSp macro="">
      <xdr:nvCxnSpPr>
        <xdr:cNvPr id="192" name="直線コネクタ 191">
          <a:extLst>
            <a:ext uri="{FF2B5EF4-FFF2-40B4-BE49-F238E27FC236}">
              <a16:creationId xmlns:a16="http://schemas.microsoft.com/office/drawing/2014/main" id="{EC073780-777C-4952-B2F5-EED8C509EEB8}"/>
            </a:ext>
          </a:extLst>
        </xdr:cNvPr>
        <xdr:cNvCxnSpPr/>
      </xdr:nvCxnSpPr>
      <xdr:spPr>
        <a:xfrm>
          <a:off x="2908300" y="107850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84727</xdr:rowOff>
    </xdr:from>
    <xdr:to>
      <xdr:col>10</xdr:col>
      <xdr:colOff>165100</xdr:colOff>
      <xdr:row>63</xdr:row>
      <xdr:rowOff>14877</xdr:rowOff>
    </xdr:to>
    <xdr:sp macro="" textlink="">
      <xdr:nvSpPr>
        <xdr:cNvPr id="193" name="楕円 192">
          <a:extLst>
            <a:ext uri="{FF2B5EF4-FFF2-40B4-BE49-F238E27FC236}">
              <a16:creationId xmlns:a16="http://schemas.microsoft.com/office/drawing/2014/main" id="{A08F72F5-3B1B-49BC-AFF6-D28FE9010CE9}"/>
            </a:ext>
          </a:extLst>
        </xdr:cNvPr>
        <xdr:cNvSpPr/>
      </xdr:nvSpPr>
      <xdr:spPr>
        <a:xfrm>
          <a:off x="196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135527</xdr:rowOff>
    </xdr:from>
    <xdr:to>
      <xdr:col>15</xdr:col>
      <xdr:colOff>50800</xdr:colOff>
      <xdr:row>62</xdr:row>
      <xdr:rowOff>155122</xdr:rowOff>
    </xdr:to>
    <xdr:cxnSp macro="">
      <xdr:nvCxnSpPr>
        <xdr:cNvPr id="194" name="直線コネクタ 193">
          <a:extLst>
            <a:ext uri="{FF2B5EF4-FFF2-40B4-BE49-F238E27FC236}">
              <a16:creationId xmlns:a16="http://schemas.microsoft.com/office/drawing/2014/main" id="{DFFBBDDD-B9C6-4C73-BA3F-6B0ED70999F5}"/>
            </a:ext>
          </a:extLst>
        </xdr:cNvPr>
        <xdr:cNvCxnSpPr/>
      </xdr:nvCxnSpPr>
      <xdr:spPr>
        <a:xfrm>
          <a:off x="2019300" y="1076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5" name="楕円 194">
          <a:extLst>
            <a:ext uri="{FF2B5EF4-FFF2-40B4-BE49-F238E27FC236}">
              <a16:creationId xmlns:a16="http://schemas.microsoft.com/office/drawing/2014/main" id="{85F17DFA-9058-4C2E-BC37-7048F251976C}"/>
            </a:ext>
          </a:extLst>
        </xdr:cNvPr>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135527</xdr:rowOff>
    </xdr:to>
    <xdr:cxnSp macro="">
      <xdr:nvCxnSpPr>
        <xdr:cNvPr id="196" name="直線コネクタ 195">
          <a:extLst>
            <a:ext uri="{FF2B5EF4-FFF2-40B4-BE49-F238E27FC236}">
              <a16:creationId xmlns:a16="http://schemas.microsoft.com/office/drawing/2014/main" id="{C5ACA057-C002-4DED-AA10-70209B6FDE98}"/>
            </a:ext>
          </a:extLst>
        </xdr:cNvPr>
        <xdr:cNvCxnSpPr/>
      </xdr:nvCxnSpPr>
      <xdr:spPr>
        <a:xfrm>
          <a:off x="1130300" y="107458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B546E64-6C85-431F-A9C0-E49BBDBC2174}"/>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3EBDAF8-7A90-4938-80E8-582667085256}"/>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18933AB-2A7B-45AD-B95E-AC0017BE225E}"/>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DA35FF3-6A04-4FD3-BC79-413255D83071}"/>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51724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53912952-0FF3-499C-A65A-30A05A54E129}"/>
            </a:ext>
          </a:extLst>
        </xdr:cNvPr>
        <xdr:cNvSpPr txBox="1"/>
      </xdr:nvSpPr>
      <xdr:spPr>
        <a:xfrm>
          <a:off x="35820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25599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927D07B-A2A3-4BC3-9363-281CB4055B5A}"/>
            </a:ext>
          </a:extLst>
        </xdr:cNvPr>
        <xdr:cNvSpPr txBox="1"/>
      </xdr:nvSpPr>
      <xdr:spPr>
        <a:xfrm>
          <a:off x="2705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6004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99D8B7C-ABF1-40F8-ACE0-B7E5F5FBD232}"/>
            </a:ext>
          </a:extLst>
        </xdr:cNvPr>
        <xdr:cNvSpPr txBox="1"/>
      </xdr:nvSpPr>
      <xdr:spPr>
        <a:xfrm>
          <a:off x="1816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9FADCA0-1067-46D9-8303-04F8320E05FA}"/>
            </a:ext>
          </a:extLst>
        </xdr:cNvPr>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B851409-8E69-4B54-9A8B-797710E50F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DDEA084-B8BC-4469-9740-2F24E1B03C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5463022-9CFD-4EF5-ADD5-0B92F39B5D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01D43A2-F215-4ADD-B80F-0AF4524515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FEB7EBB-4282-4D9A-B3AD-5A91437903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C1FDA91-968F-42CB-86D6-9C4F4F0924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A72ED94-5420-4AE8-A374-83F8B148F6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01F37EB-028B-4583-A4B9-AB4EA72FF3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6419679-F477-40FB-AEB4-61B4934993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A15D7FE-9E15-4076-9D02-8AFC6921F9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0574737-79DD-41A8-B9B4-0DBF6E4C62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EC35EBD-E232-43C1-AD6F-CEEC4C5D60B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CA744F8-868D-419A-88A2-B941565E023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74E26976-A75A-457D-BAD0-BD675CA6141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2A5C0D5-673B-429A-816A-D6FAE420033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E8DAA5F4-4890-4B0F-A1AE-052859C93DB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3ACC334-D651-4687-9A8E-7584D4C205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4AB596BF-3648-4E22-86C9-55B5DCDA57A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77850BA-A9C6-45D9-A648-5065057C2FE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DB88E0D0-91D9-4B7C-8076-B609D19EC9E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F6CB157-6584-4E53-9082-C20C2E80AB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9703AC3-2AF1-453E-902F-74F292A2E4E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BD4A149-F930-4A3F-8B84-1B8F430825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F5480CBC-F83D-4D52-8967-1691567BFBF4}"/>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79BA7B2-5F9E-4F96-8D01-B6B697A2D37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9CBF613A-07B4-4202-A54C-45BC199F9312}"/>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B07A870-9019-482F-A470-A44D712D1981}"/>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620C8783-D5D9-4690-A0AE-2F0F6F411E5B}"/>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ABAF56EE-549E-4E79-AD39-C9E91A3648C3}"/>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ECC5A462-DE7D-4EB9-B3FE-7F9AAAE613EC}"/>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1E6C1A8E-48A8-489E-8E93-19B9B016377D}"/>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D128EA0E-C694-40CA-94C4-F031D68745B8}"/>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CE687534-82E7-4C78-B6CB-7B70D1BCE298}"/>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52330E33-1BDE-4A5D-BDE2-75C951C5B6E8}"/>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CD84EB1-DEBB-4420-82E7-7A5373230F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315F6BE-92CA-469A-AB6D-943BC38E23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05AB70D-2624-4DAB-B0C1-DB69EF892C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CF776C9-8375-4A98-951D-ADB2AB756F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485E654-0D53-43FC-8036-9F3D1E1EB6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51658</xdr:rowOff>
    </xdr:from>
    <xdr:to>
      <xdr:col>55</xdr:col>
      <xdr:colOff>50800</xdr:colOff>
      <xdr:row>63</xdr:row>
      <xdr:rowOff>153258</xdr:rowOff>
    </xdr:to>
    <xdr:sp macro="" textlink="">
      <xdr:nvSpPr>
        <xdr:cNvPr id="244" name="楕円 243">
          <a:extLst>
            <a:ext uri="{FF2B5EF4-FFF2-40B4-BE49-F238E27FC236}">
              <a16:creationId xmlns:a16="http://schemas.microsoft.com/office/drawing/2014/main" id="{AA966E3B-144D-444F-9999-28DA7CC9DBDE}"/>
            </a:ext>
          </a:extLst>
        </xdr:cNvPr>
        <xdr:cNvSpPr/>
      </xdr:nvSpPr>
      <xdr:spPr>
        <a:xfrm>
          <a:off x="10426700" y="10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30085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2367646-323E-4570-9001-4789B522726F}"/>
            </a:ext>
          </a:extLst>
        </xdr:cNvPr>
        <xdr:cNvSpPr txBox="1"/>
      </xdr:nvSpPr>
      <xdr:spPr>
        <a:xfrm>
          <a:off x="10515600" y="108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51567</xdr:rowOff>
    </xdr:from>
    <xdr:to>
      <xdr:col>50</xdr:col>
      <xdr:colOff>165100</xdr:colOff>
      <xdr:row>63</xdr:row>
      <xdr:rowOff>153167</xdr:rowOff>
    </xdr:to>
    <xdr:sp macro="" textlink="">
      <xdr:nvSpPr>
        <xdr:cNvPr id="246" name="楕円 245">
          <a:extLst>
            <a:ext uri="{FF2B5EF4-FFF2-40B4-BE49-F238E27FC236}">
              <a16:creationId xmlns:a16="http://schemas.microsoft.com/office/drawing/2014/main" id="{B81BCB35-11CE-4F2E-B7FD-C483EB2044E8}"/>
            </a:ext>
          </a:extLst>
        </xdr:cNvPr>
        <xdr:cNvSpPr/>
      </xdr:nvSpPr>
      <xdr:spPr>
        <a:xfrm>
          <a:off x="9588500" y="108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102367</xdr:rowOff>
    </xdr:from>
    <xdr:to>
      <xdr:col>55</xdr:col>
      <xdr:colOff>0</xdr:colOff>
      <xdr:row>63</xdr:row>
      <xdr:rowOff>102458</xdr:rowOff>
    </xdr:to>
    <xdr:cxnSp macro="">
      <xdr:nvCxnSpPr>
        <xdr:cNvPr id="247" name="直線コネクタ 246">
          <a:extLst>
            <a:ext uri="{FF2B5EF4-FFF2-40B4-BE49-F238E27FC236}">
              <a16:creationId xmlns:a16="http://schemas.microsoft.com/office/drawing/2014/main" id="{09B4C393-81AD-4DF3-8D33-3758BCFDB2C2}"/>
            </a:ext>
          </a:extLst>
        </xdr:cNvPr>
        <xdr:cNvCxnSpPr/>
      </xdr:nvCxnSpPr>
      <xdr:spPr>
        <a:xfrm>
          <a:off x="9639300" y="1090371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51658</xdr:rowOff>
    </xdr:from>
    <xdr:to>
      <xdr:col>46</xdr:col>
      <xdr:colOff>38100</xdr:colOff>
      <xdr:row>63</xdr:row>
      <xdr:rowOff>153258</xdr:rowOff>
    </xdr:to>
    <xdr:sp macro="" textlink="">
      <xdr:nvSpPr>
        <xdr:cNvPr id="248" name="楕円 247">
          <a:extLst>
            <a:ext uri="{FF2B5EF4-FFF2-40B4-BE49-F238E27FC236}">
              <a16:creationId xmlns:a16="http://schemas.microsoft.com/office/drawing/2014/main" id="{38362927-B58C-44B4-B3EF-DBA7EB5363E5}"/>
            </a:ext>
          </a:extLst>
        </xdr:cNvPr>
        <xdr:cNvSpPr/>
      </xdr:nvSpPr>
      <xdr:spPr>
        <a:xfrm>
          <a:off x="8699500" y="10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102367</xdr:rowOff>
    </xdr:from>
    <xdr:to>
      <xdr:col>50</xdr:col>
      <xdr:colOff>114300</xdr:colOff>
      <xdr:row>63</xdr:row>
      <xdr:rowOff>102458</xdr:rowOff>
    </xdr:to>
    <xdr:cxnSp macro="">
      <xdr:nvCxnSpPr>
        <xdr:cNvPr id="249" name="直線コネクタ 248">
          <a:extLst>
            <a:ext uri="{FF2B5EF4-FFF2-40B4-BE49-F238E27FC236}">
              <a16:creationId xmlns:a16="http://schemas.microsoft.com/office/drawing/2014/main" id="{86BBF720-465E-445C-9009-1D60B8ED1F02}"/>
            </a:ext>
          </a:extLst>
        </xdr:cNvPr>
        <xdr:cNvCxnSpPr/>
      </xdr:nvCxnSpPr>
      <xdr:spPr>
        <a:xfrm flipV="1">
          <a:off x="8750300" y="1090371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52598</xdr:rowOff>
    </xdr:from>
    <xdr:to>
      <xdr:col>41</xdr:col>
      <xdr:colOff>101600</xdr:colOff>
      <xdr:row>63</xdr:row>
      <xdr:rowOff>154198</xdr:rowOff>
    </xdr:to>
    <xdr:sp macro="" textlink="">
      <xdr:nvSpPr>
        <xdr:cNvPr id="250" name="楕円 249">
          <a:extLst>
            <a:ext uri="{FF2B5EF4-FFF2-40B4-BE49-F238E27FC236}">
              <a16:creationId xmlns:a16="http://schemas.microsoft.com/office/drawing/2014/main" id="{C76BD0E2-BFD7-4898-ABD5-4CB31B0E509E}"/>
            </a:ext>
          </a:extLst>
        </xdr:cNvPr>
        <xdr:cNvSpPr/>
      </xdr:nvSpPr>
      <xdr:spPr>
        <a:xfrm>
          <a:off x="7810500" y="108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102458</xdr:rowOff>
    </xdr:from>
    <xdr:to>
      <xdr:col>45</xdr:col>
      <xdr:colOff>177800</xdr:colOff>
      <xdr:row>63</xdr:row>
      <xdr:rowOff>103398</xdr:rowOff>
    </xdr:to>
    <xdr:cxnSp macro="">
      <xdr:nvCxnSpPr>
        <xdr:cNvPr id="251" name="直線コネクタ 250">
          <a:extLst>
            <a:ext uri="{FF2B5EF4-FFF2-40B4-BE49-F238E27FC236}">
              <a16:creationId xmlns:a16="http://schemas.microsoft.com/office/drawing/2014/main" id="{B60EB707-A645-4406-84B0-1BD676CB4394}"/>
            </a:ext>
          </a:extLst>
        </xdr:cNvPr>
        <xdr:cNvCxnSpPr/>
      </xdr:nvCxnSpPr>
      <xdr:spPr>
        <a:xfrm flipV="1">
          <a:off x="7861300" y="1090380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53517</xdr:rowOff>
    </xdr:from>
    <xdr:to>
      <xdr:col>36</xdr:col>
      <xdr:colOff>165100</xdr:colOff>
      <xdr:row>63</xdr:row>
      <xdr:rowOff>155117</xdr:rowOff>
    </xdr:to>
    <xdr:sp macro="" textlink="">
      <xdr:nvSpPr>
        <xdr:cNvPr id="252" name="楕円 251">
          <a:extLst>
            <a:ext uri="{FF2B5EF4-FFF2-40B4-BE49-F238E27FC236}">
              <a16:creationId xmlns:a16="http://schemas.microsoft.com/office/drawing/2014/main" id="{5995232B-60A3-4CFD-A19E-FA40DD55F393}"/>
            </a:ext>
          </a:extLst>
        </xdr:cNvPr>
        <xdr:cNvSpPr/>
      </xdr:nvSpPr>
      <xdr:spPr>
        <a:xfrm>
          <a:off x="6921500" y="108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103398</xdr:rowOff>
    </xdr:from>
    <xdr:to>
      <xdr:col>41</xdr:col>
      <xdr:colOff>50800</xdr:colOff>
      <xdr:row>63</xdr:row>
      <xdr:rowOff>104317</xdr:rowOff>
    </xdr:to>
    <xdr:cxnSp macro="">
      <xdr:nvCxnSpPr>
        <xdr:cNvPr id="253" name="直線コネクタ 252">
          <a:extLst>
            <a:ext uri="{FF2B5EF4-FFF2-40B4-BE49-F238E27FC236}">
              <a16:creationId xmlns:a16="http://schemas.microsoft.com/office/drawing/2014/main" id="{D9B64EC5-D3DA-4661-BC1B-3C2306229949}"/>
            </a:ext>
          </a:extLst>
        </xdr:cNvPr>
        <xdr:cNvCxnSpPr/>
      </xdr:nvCxnSpPr>
      <xdr:spPr>
        <a:xfrm flipV="1">
          <a:off x="6972300" y="10904748"/>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D6695BE9-F900-4E68-8341-4D650AC859D4}"/>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4D19DBDF-E09C-45A1-9009-79AC1E0DB98B}"/>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23F0E8E7-6A27-4E94-AFD1-63652C4C9289}"/>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144A35D-C079-452B-9EB3-1E89457CCA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144294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03CFE0C-9CB2-4958-A5E0-B5B97F786DE6}"/>
            </a:ext>
          </a:extLst>
        </xdr:cNvPr>
        <xdr:cNvSpPr txBox="1"/>
      </xdr:nvSpPr>
      <xdr:spPr>
        <a:xfrm>
          <a:off x="9327095" y="109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144385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172C29FD-0234-486A-8474-7865552442C1}"/>
            </a:ext>
          </a:extLst>
        </xdr:cNvPr>
        <xdr:cNvSpPr txBox="1"/>
      </xdr:nvSpPr>
      <xdr:spPr>
        <a:xfrm>
          <a:off x="8450795" y="109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145325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0953505-A6B2-4401-9BCB-AA3068759584}"/>
            </a:ext>
          </a:extLst>
        </xdr:cNvPr>
        <xdr:cNvSpPr txBox="1"/>
      </xdr:nvSpPr>
      <xdr:spPr>
        <a:xfrm>
          <a:off x="7561795" y="109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146244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59BC7A9C-F315-4DAE-AE75-A24C0AFC842E}"/>
            </a:ext>
          </a:extLst>
        </xdr:cNvPr>
        <xdr:cNvSpPr txBox="1"/>
      </xdr:nvSpPr>
      <xdr:spPr>
        <a:xfrm>
          <a:off x="6672795" y="1094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0F2319C-A46D-4778-8831-ACD8F5B789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8C62847-2A16-4BF8-BF8E-9431ED4EE1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67EABBD-BBFC-41C4-A192-AE42F82BB0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2F9A84D-30B5-417F-9184-97800148C1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72F378A-EB1F-4E2F-B981-CC4356D4C4E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A515F0E-061B-47C7-9072-3BD822DC10E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F72CCFD-6A93-4791-862B-7C569A7E3F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D6E80DD-0582-46E1-864F-3652A15F998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40E87241-6C68-4665-8419-2E68DB1BDF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77AAB1C5-236A-4B00-B91C-C5AC5163A1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E1924762-21C8-456E-8DE8-B4FB96EC2C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C43488A2-B4D0-4BB7-95DE-57E41D8ED1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DDC5662E-D109-4E9C-A619-104AFDE092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1E2D1B50-4544-4A85-84FD-084B8C89DD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E0442E52-815E-47AE-9770-D62FE41DA3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D65D012F-2A1C-42BA-AF20-D8B52F89836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38156CD1-65E9-4C29-9D1F-B188D344DE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D6038596-6509-427A-A47E-87691A04D4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8772ADD0-BE7B-4A62-9087-F3703B4B1AC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C9363BEF-9E30-4FA9-A8DC-12BBB5361B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21E89103-5516-4668-A6A4-66214E0268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33F4CF67-5191-4E99-A16C-D73DCD9B9B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B9B6F557-A8C3-4645-BE9F-9F390FA1C3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4159E4D1-875A-4A68-A68E-9405EB6A9B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F0B05451-964A-4304-84D0-489C7BCC8A3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AB5F76D0-F132-4BAC-A352-CE873C7393D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E6597A23-147C-4FD5-98EE-2167B88CA3E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ACBDF34A-5C92-466F-A081-B40C09A4751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F273B882-E52C-4DEF-AFA0-5681335263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AD3CC76B-9FB8-449D-983B-A3BBE838F4C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6748E471-6F91-4497-94C5-CC10824C67D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3168F2C3-6DBC-402A-95CE-120D4AB4B56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9159442A-1F53-467F-86EC-6272C4E2216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3E464D98-9982-4B70-933E-F858196C327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DCB15770-5A60-4EBE-97CC-E4CE08F0F9A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25DCD482-D40D-418B-A78F-D32A4073DBF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532624A9-7B86-45E6-9001-F9D7165F7E8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E1270D57-9604-4DCF-91CE-7A4EF41B550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B0D63670-5486-4685-9A31-CFC65618285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2FB172CB-7C66-45AA-92E1-2C215B4EE50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港湾・漁港】&#10;有形固定資産減価償却率グラフ枠">
          <a:extLst>
            <a:ext uri="{FF2B5EF4-FFF2-40B4-BE49-F238E27FC236}">
              <a16:creationId xmlns:a16="http://schemas.microsoft.com/office/drawing/2014/main" id="{FAAAFFFB-B715-42ED-A44A-1402738CC2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303" name="直線コネクタ 302">
          <a:extLst>
            <a:ext uri="{FF2B5EF4-FFF2-40B4-BE49-F238E27FC236}">
              <a16:creationId xmlns:a16="http://schemas.microsoft.com/office/drawing/2014/main" id="{A32471E8-6277-4E24-BFB9-CA93B0116DE5}"/>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304" name="【港湾・漁港】&#10;有形固定資産減価償却率最小値テキスト">
          <a:extLst>
            <a:ext uri="{FF2B5EF4-FFF2-40B4-BE49-F238E27FC236}">
              <a16:creationId xmlns:a16="http://schemas.microsoft.com/office/drawing/2014/main" id="{C4B368EE-684D-48B5-96D8-AC86894CD30C}"/>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305" name="直線コネクタ 304">
          <a:extLst>
            <a:ext uri="{FF2B5EF4-FFF2-40B4-BE49-F238E27FC236}">
              <a16:creationId xmlns:a16="http://schemas.microsoft.com/office/drawing/2014/main" id="{85C79E6A-32AC-4255-A729-90319F491AD0}"/>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306" name="【港湾・漁港】&#10;有形固定資産減価償却率最大値テキスト">
          <a:extLst>
            <a:ext uri="{FF2B5EF4-FFF2-40B4-BE49-F238E27FC236}">
              <a16:creationId xmlns:a16="http://schemas.microsoft.com/office/drawing/2014/main" id="{9EC079AA-E718-44B0-951B-87DABC7E4EB9}"/>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307" name="直線コネクタ 306">
          <a:extLst>
            <a:ext uri="{FF2B5EF4-FFF2-40B4-BE49-F238E27FC236}">
              <a16:creationId xmlns:a16="http://schemas.microsoft.com/office/drawing/2014/main" id="{9BA61849-F82F-4EC8-9A90-5C5FB4C52BDF}"/>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308" name="【港湾・漁港】&#10;有形固定資産減価償却率平均値テキスト">
          <a:extLst>
            <a:ext uri="{FF2B5EF4-FFF2-40B4-BE49-F238E27FC236}">
              <a16:creationId xmlns:a16="http://schemas.microsoft.com/office/drawing/2014/main" id="{642810BC-A9DE-4EB7-A7E5-0CB518078467}"/>
            </a:ext>
          </a:extLst>
        </xdr:cNvPr>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09" name="フローチャート: 判断 308">
          <a:extLst>
            <a:ext uri="{FF2B5EF4-FFF2-40B4-BE49-F238E27FC236}">
              <a16:creationId xmlns:a16="http://schemas.microsoft.com/office/drawing/2014/main" id="{C925D19C-D7A8-4270-8EC5-B120F55A23C5}"/>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10" name="フローチャート: 判断 309">
          <a:extLst>
            <a:ext uri="{FF2B5EF4-FFF2-40B4-BE49-F238E27FC236}">
              <a16:creationId xmlns:a16="http://schemas.microsoft.com/office/drawing/2014/main" id="{918A1B35-B6F4-4BFD-9D7F-4324CAF1DB87}"/>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311" name="フローチャート: 判断 310">
          <a:extLst>
            <a:ext uri="{FF2B5EF4-FFF2-40B4-BE49-F238E27FC236}">
              <a16:creationId xmlns:a16="http://schemas.microsoft.com/office/drawing/2014/main" id="{C23DA0C2-226D-4964-B957-258000C7BDCD}"/>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312" name="フローチャート: 判断 311">
          <a:extLst>
            <a:ext uri="{FF2B5EF4-FFF2-40B4-BE49-F238E27FC236}">
              <a16:creationId xmlns:a16="http://schemas.microsoft.com/office/drawing/2014/main" id="{CADF0556-7A2F-424C-BAF8-6696CD5E8B3D}"/>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13" name="フローチャート: 判断 312">
          <a:extLst>
            <a:ext uri="{FF2B5EF4-FFF2-40B4-BE49-F238E27FC236}">
              <a16:creationId xmlns:a16="http://schemas.microsoft.com/office/drawing/2014/main" id="{E4441958-6F02-4CE4-B3BF-6BBE2748C9A1}"/>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64E3C22E-32B0-491F-B994-80F9A823BE9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FC3C92D8-9E26-477B-948C-D8537AFEB3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823CA15-367A-4F35-900B-D7273DE647B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B2A4CDD-9159-44D5-A484-B04F18A5B6A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4187BC39-2B98-4E7A-B443-151BFEC6EB1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67855</xdr:rowOff>
    </xdr:from>
    <xdr:to>
      <xdr:col>24</xdr:col>
      <xdr:colOff>114300</xdr:colOff>
      <xdr:row>103</xdr:row>
      <xdr:rowOff>169455</xdr:rowOff>
    </xdr:to>
    <xdr:sp macro="" textlink="">
      <xdr:nvSpPr>
        <xdr:cNvPr id="319" name="楕円 318">
          <a:extLst>
            <a:ext uri="{FF2B5EF4-FFF2-40B4-BE49-F238E27FC236}">
              <a16:creationId xmlns:a16="http://schemas.microsoft.com/office/drawing/2014/main" id="{576378A8-8573-4FFD-B321-B85C69BA9A7E}"/>
            </a:ext>
          </a:extLst>
        </xdr:cNvPr>
        <xdr:cNvSpPr/>
      </xdr:nvSpPr>
      <xdr:spPr>
        <a:xfrm>
          <a:off x="4584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90732</xdr:rowOff>
    </xdr:from>
    <xdr:ext cx="405111" cy="259045"/>
    <xdr:sp macro="" textlink="">
      <xdr:nvSpPr>
        <xdr:cNvPr id="320" name="【港湾・漁港】&#10;有形固定資産減価償却率該当値テキスト">
          <a:extLst>
            <a:ext uri="{FF2B5EF4-FFF2-40B4-BE49-F238E27FC236}">
              <a16:creationId xmlns:a16="http://schemas.microsoft.com/office/drawing/2014/main" id="{49BA10D0-76A1-4D8F-A523-C4210EE7C5B0}"/>
            </a:ext>
          </a:extLst>
        </xdr:cNvPr>
        <xdr:cNvSpPr txBox="1"/>
      </xdr:nvSpPr>
      <xdr:spPr>
        <a:xfrm>
          <a:off x="4673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41729</xdr:rowOff>
    </xdr:from>
    <xdr:to>
      <xdr:col>20</xdr:col>
      <xdr:colOff>38100</xdr:colOff>
      <xdr:row>103</xdr:row>
      <xdr:rowOff>143329</xdr:rowOff>
    </xdr:to>
    <xdr:sp macro="" textlink="">
      <xdr:nvSpPr>
        <xdr:cNvPr id="321" name="楕円 320">
          <a:extLst>
            <a:ext uri="{FF2B5EF4-FFF2-40B4-BE49-F238E27FC236}">
              <a16:creationId xmlns:a16="http://schemas.microsoft.com/office/drawing/2014/main" id="{CC428BDA-EC8D-4D05-8B95-CFE694493401}"/>
            </a:ext>
          </a:extLst>
        </xdr:cNvPr>
        <xdr:cNvSpPr/>
      </xdr:nvSpPr>
      <xdr:spPr>
        <a:xfrm>
          <a:off x="3746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92529</xdr:rowOff>
    </xdr:from>
    <xdr:to>
      <xdr:col>24</xdr:col>
      <xdr:colOff>63500</xdr:colOff>
      <xdr:row>103</xdr:row>
      <xdr:rowOff>118655</xdr:rowOff>
    </xdr:to>
    <xdr:cxnSp macro="">
      <xdr:nvCxnSpPr>
        <xdr:cNvPr id="322" name="直線コネクタ 321">
          <a:extLst>
            <a:ext uri="{FF2B5EF4-FFF2-40B4-BE49-F238E27FC236}">
              <a16:creationId xmlns:a16="http://schemas.microsoft.com/office/drawing/2014/main" id="{689A27D9-17A6-4CEF-9DCB-2E8EAE3B7A69}"/>
            </a:ext>
          </a:extLst>
        </xdr:cNvPr>
        <xdr:cNvCxnSpPr/>
      </xdr:nvCxnSpPr>
      <xdr:spPr>
        <a:xfrm>
          <a:off x="3797300" y="177518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xdr:rowOff>
    </xdr:from>
    <xdr:to>
      <xdr:col>15</xdr:col>
      <xdr:colOff>101600</xdr:colOff>
      <xdr:row>103</xdr:row>
      <xdr:rowOff>110671</xdr:rowOff>
    </xdr:to>
    <xdr:sp macro="" textlink="">
      <xdr:nvSpPr>
        <xdr:cNvPr id="323" name="楕円 322">
          <a:extLst>
            <a:ext uri="{FF2B5EF4-FFF2-40B4-BE49-F238E27FC236}">
              <a16:creationId xmlns:a16="http://schemas.microsoft.com/office/drawing/2014/main" id="{7F996C69-1414-4971-B065-908FDE6FB14E}"/>
            </a:ext>
          </a:extLst>
        </xdr:cNvPr>
        <xdr:cNvSpPr/>
      </xdr:nvSpPr>
      <xdr:spPr>
        <a:xfrm>
          <a:off x="2857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59871</xdr:rowOff>
    </xdr:from>
    <xdr:to>
      <xdr:col>19</xdr:col>
      <xdr:colOff>177800</xdr:colOff>
      <xdr:row>103</xdr:row>
      <xdr:rowOff>92529</xdr:rowOff>
    </xdr:to>
    <xdr:cxnSp macro="">
      <xdr:nvCxnSpPr>
        <xdr:cNvPr id="324" name="直線コネクタ 323">
          <a:extLst>
            <a:ext uri="{FF2B5EF4-FFF2-40B4-BE49-F238E27FC236}">
              <a16:creationId xmlns:a16="http://schemas.microsoft.com/office/drawing/2014/main" id="{8247FBBB-51B7-4D91-9A98-AB0EF74C88DD}"/>
            </a:ext>
          </a:extLst>
        </xdr:cNvPr>
        <xdr:cNvCxnSpPr/>
      </xdr:nvCxnSpPr>
      <xdr:spPr>
        <a:xfrm>
          <a:off x="2908300" y="177192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146231</xdr:rowOff>
    </xdr:from>
    <xdr:to>
      <xdr:col>10</xdr:col>
      <xdr:colOff>165100</xdr:colOff>
      <xdr:row>103</xdr:row>
      <xdr:rowOff>76381</xdr:rowOff>
    </xdr:to>
    <xdr:sp macro="" textlink="">
      <xdr:nvSpPr>
        <xdr:cNvPr id="325" name="楕円 324">
          <a:extLst>
            <a:ext uri="{FF2B5EF4-FFF2-40B4-BE49-F238E27FC236}">
              <a16:creationId xmlns:a16="http://schemas.microsoft.com/office/drawing/2014/main" id="{4A30FF62-866D-40DF-91EE-C3CC4A5EEFB9}"/>
            </a:ext>
          </a:extLst>
        </xdr:cNvPr>
        <xdr:cNvSpPr/>
      </xdr:nvSpPr>
      <xdr:spPr>
        <a:xfrm>
          <a:off x="1968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25581</xdr:rowOff>
    </xdr:from>
    <xdr:to>
      <xdr:col>15</xdr:col>
      <xdr:colOff>50800</xdr:colOff>
      <xdr:row>103</xdr:row>
      <xdr:rowOff>59871</xdr:rowOff>
    </xdr:to>
    <xdr:cxnSp macro="">
      <xdr:nvCxnSpPr>
        <xdr:cNvPr id="326" name="直線コネクタ 325">
          <a:extLst>
            <a:ext uri="{FF2B5EF4-FFF2-40B4-BE49-F238E27FC236}">
              <a16:creationId xmlns:a16="http://schemas.microsoft.com/office/drawing/2014/main" id="{DFB648A9-7590-4331-B412-7C65CAB3EF8E}"/>
            </a:ext>
          </a:extLst>
        </xdr:cNvPr>
        <xdr:cNvCxnSpPr/>
      </xdr:nvCxnSpPr>
      <xdr:spPr>
        <a:xfrm>
          <a:off x="2019300" y="176849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113574</xdr:rowOff>
    </xdr:from>
    <xdr:to>
      <xdr:col>6</xdr:col>
      <xdr:colOff>38100</xdr:colOff>
      <xdr:row>103</xdr:row>
      <xdr:rowOff>43724</xdr:rowOff>
    </xdr:to>
    <xdr:sp macro="" textlink="">
      <xdr:nvSpPr>
        <xdr:cNvPr id="327" name="楕円 326">
          <a:extLst>
            <a:ext uri="{FF2B5EF4-FFF2-40B4-BE49-F238E27FC236}">
              <a16:creationId xmlns:a16="http://schemas.microsoft.com/office/drawing/2014/main" id="{234FBE5D-4FA4-4C38-9B05-6BEF2D815F6A}"/>
            </a:ext>
          </a:extLst>
        </xdr:cNvPr>
        <xdr:cNvSpPr/>
      </xdr:nvSpPr>
      <xdr:spPr>
        <a:xfrm>
          <a:off x="1079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164374</xdr:rowOff>
    </xdr:from>
    <xdr:to>
      <xdr:col>10</xdr:col>
      <xdr:colOff>114300</xdr:colOff>
      <xdr:row>103</xdr:row>
      <xdr:rowOff>25581</xdr:rowOff>
    </xdr:to>
    <xdr:cxnSp macro="">
      <xdr:nvCxnSpPr>
        <xdr:cNvPr id="328" name="直線コネクタ 327">
          <a:extLst>
            <a:ext uri="{FF2B5EF4-FFF2-40B4-BE49-F238E27FC236}">
              <a16:creationId xmlns:a16="http://schemas.microsoft.com/office/drawing/2014/main" id="{AA13B913-D188-4103-8394-6115165FC603}"/>
            </a:ext>
          </a:extLst>
        </xdr:cNvPr>
        <xdr:cNvCxnSpPr/>
      </xdr:nvCxnSpPr>
      <xdr:spPr>
        <a:xfrm>
          <a:off x="1130300" y="1765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329" name="n_1aveValue【港湾・漁港】&#10;有形固定資産減価償却率">
          <a:extLst>
            <a:ext uri="{FF2B5EF4-FFF2-40B4-BE49-F238E27FC236}">
              <a16:creationId xmlns:a16="http://schemas.microsoft.com/office/drawing/2014/main" id="{C05ADB10-13BD-48DC-8570-0031CCB0536F}"/>
            </a:ext>
          </a:extLst>
        </xdr:cNvPr>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18522</xdr:rowOff>
    </xdr:from>
    <xdr:ext cx="405111" cy="259045"/>
    <xdr:sp macro="" textlink="">
      <xdr:nvSpPr>
        <xdr:cNvPr id="330" name="n_2aveValue【港湾・漁港】&#10;有形固定資産減価償却率">
          <a:extLst>
            <a:ext uri="{FF2B5EF4-FFF2-40B4-BE49-F238E27FC236}">
              <a16:creationId xmlns:a16="http://schemas.microsoft.com/office/drawing/2014/main" id="{B601C6B1-9E86-41B3-8EE1-294A61F09F8B}"/>
            </a:ext>
          </a:extLst>
        </xdr:cNvPr>
        <xdr:cNvSpPr txBox="1"/>
      </xdr:nvSpPr>
      <xdr:spPr>
        <a:xfrm>
          <a:off x="2705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331" name="n_3aveValue【港湾・漁港】&#10;有形固定資産減価償却率">
          <a:extLst>
            <a:ext uri="{FF2B5EF4-FFF2-40B4-BE49-F238E27FC236}">
              <a16:creationId xmlns:a16="http://schemas.microsoft.com/office/drawing/2014/main" id="{082C16C0-251E-4D71-A369-77375E03F821}"/>
            </a:ext>
          </a:extLst>
        </xdr:cNvPr>
        <xdr:cNvSpPr txBox="1"/>
      </xdr:nvSpPr>
      <xdr:spPr>
        <a:xfrm>
          <a:off x="1816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21789</xdr:rowOff>
    </xdr:from>
    <xdr:ext cx="405111" cy="259045"/>
    <xdr:sp macro="" textlink="">
      <xdr:nvSpPr>
        <xdr:cNvPr id="332" name="n_4aveValue【港湾・漁港】&#10;有形固定資産減価償却率">
          <a:extLst>
            <a:ext uri="{FF2B5EF4-FFF2-40B4-BE49-F238E27FC236}">
              <a16:creationId xmlns:a16="http://schemas.microsoft.com/office/drawing/2014/main" id="{54AB1337-F1F1-41C4-8294-8725806EB1F9}"/>
            </a:ext>
          </a:extLst>
        </xdr:cNvPr>
        <xdr:cNvSpPr txBox="1"/>
      </xdr:nvSpPr>
      <xdr:spPr>
        <a:xfrm>
          <a:off x="927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159856</xdr:rowOff>
    </xdr:from>
    <xdr:ext cx="405111" cy="259045"/>
    <xdr:sp macro="" textlink="">
      <xdr:nvSpPr>
        <xdr:cNvPr id="333" name="n_1mainValue【港湾・漁港】&#10;有形固定資産減価償却率">
          <a:extLst>
            <a:ext uri="{FF2B5EF4-FFF2-40B4-BE49-F238E27FC236}">
              <a16:creationId xmlns:a16="http://schemas.microsoft.com/office/drawing/2014/main" id="{F73C6694-981D-4D58-86EA-AD954E32BE38}"/>
            </a:ext>
          </a:extLst>
        </xdr:cNvPr>
        <xdr:cNvSpPr txBox="1"/>
      </xdr:nvSpPr>
      <xdr:spPr>
        <a:xfrm>
          <a:off x="3582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127198</xdr:rowOff>
    </xdr:from>
    <xdr:ext cx="405111" cy="259045"/>
    <xdr:sp macro="" textlink="">
      <xdr:nvSpPr>
        <xdr:cNvPr id="334" name="n_2mainValue【港湾・漁港】&#10;有形固定資産減価償却率">
          <a:extLst>
            <a:ext uri="{FF2B5EF4-FFF2-40B4-BE49-F238E27FC236}">
              <a16:creationId xmlns:a16="http://schemas.microsoft.com/office/drawing/2014/main" id="{08E07494-113D-4804-8EFE-7AA083E8EB2E}"/>
            </a:ext>
          </a:extLst>
        </xdr:cNvPr>
        <xdr:cNvSpPr txBox="1"/>
      </xdr:nvSpPr>
      <xdr:spPr>
        <a:xfrm>
          <a:off x="2705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92908</xdr:rowOff>
    </xdr:from>
    <xdr:ext cx="405111" cy="259045"/>
    <xdr:sp macro="" textlink="">
      <xdr:nvSpPr>
        <xdr:cNvPr id="335" name="n_3mainValue【港湾・漁港】&#10;有形固定資産減価償却率">
          <a:extLst>
            <a:ext uri="{FF2B5EF4-FFF2-40B4-BE49-F238E27FC236}">
              <a16:creationId xmlns:a16="http://schemas.microsoft.com/office/drawing/2014/main" id="{3F5AED52-AD79-46B0-88B9-26D375016FA1}"/>
            </a:ext>
          </a:extLst>
        </xdr:cNvPr>
        <xdr:cNvSpPr txBox="1"/>
      </xdr:nvSpPr>
      <xdr:spPr>
        <a:xfrm>
          <a:off x="1816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60251</xdr:rowOff>
    </xdr:from>
    <xdr:ext cx="405111" cy="259045"/>
    <xdr:sp macro="" textlink="">
      <xdr:nvSpPr>
        <xdr:cNvPr id="336" name="n_4mainValue【港湾・漁港】&#10;有形固定資産減価償却率">
          <a:extLst>
            <a:ext uri="{FF2B5EF4-FFF2-40B4-BE49-F238E27FC236}">
              <a16:creationId xmlns:a16="http://schemas.microsoft.com/office/drawing/2014/main" id="{5EF499C8-FEAA-4A71-A363-ACCACED3A143}"/>
            </a:ext>
          </a:extLst>
        </xdr:cNvPr>
        <xdr:cNvSpPr txBox="1"/>
      </xdr:nvSpPr>
      <xdr:spPr>
        <a:xfrm>
          <a:off x="927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DFE41644-2E15-4CC4-BF44-01CF47304A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3000B41-1434-4919-9E5F-731A11398D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B4F51A9D-B5E6-4C81-B13E-203AA5A066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E97403EC-DAA0-46C7-9BF1-07E2EAC7DE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2E6A6CBF-0074-4E00-ABDE-E2AE5EF5A3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87D896D-E381-4AF0-8C5A-79E57958AA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132B4447-8092-443B-BE50-3A25A607E1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BC717862-A262-4801-B271-F3B32CB8052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D61979DE-36BF-4A54-9A6B-6F2A9C75D6F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F400DA7B-9E9C-4C2C-845F-89A8F541234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C3FF9CA7-02EB-441F-913F-630E0133D51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8" name="テキスト ボックス 347">
          <a:extLst>
            <a:ext uri="{FF2B5EF4-FFF2-40B4-BE49-F238E27FC236}">
              <a16:creationId xmlns:a16="http://schemas.microsoft.com/office/drawing/2014/main" id="{EB21D622-07E3-4FA4-BAE7-80EFE25482B2}"/>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13D5B48B-1798-4564-B920-5F62212E774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0" name="テキスト ボックス 349">
          <a:extLst>
            <a:ext uri="{FF2B5EF4-FFF2-40B4-BE49-F238E27FC236}">
              <a16:creationId xmlns:a16="http://schemas.microsoft.com/office/drawing/2014/main" id="{1ADF2FC9-46AF-4ED8-8A86-59BFF76DF67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7EB0393F-879C-468C-A3D4-5655135D692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2" name="テキスト ボックス 351">
          <a:extLst>
            <a:ext uri="{FF2B5EF4-FFF2-40B4-BE49-F238E27FC236}">
              <a16:creationId xmlns:a16="http://schemas.microsoft.com/office/drawing/2014/main" id="{4859E046-2BE2-453A-B556-F5454F596EE1}"/>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0394C9EE-94B9-40D9-9558-8B53009671B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4" name="テキスト ボックス 353">
          <a:extLst>
            <a:ext uri="{FF2B5EF4-FFF2-40B4-BE49-F238E27FC236}">
              <a16:creationId xmlns:a16="http://schemas.microsoft.com/office/drawing/2014/main" id="{E430D715-6F2F-4CE2-91D7-75059B2B8594}"/>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317A5969-A5FA-48B5-AEF4-1FC2175CC3B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6" name="テキスト ボックス 355">
          <a:extLst>
            <a:ext uri="{FF2B5EF4-FFF2-40B4-BE49-F238E27FC236}">
              <a16:creationId xmlns:a16="http://schemas.microsoft.com/office/drawing/2014/main" id="{3E2DBFC6-5417-42E5-A371-C285BAEFEFE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港湾・漁港】&#10;一人当たり有形固定資産（償却資産）額グラフ枠">
          <a:extLst>
            <a:ext uri="{FF2B5EF4-FFF2-40B4-BE49-F238E27FC236}">
              <a16:creationId xmlns:a16="http://schemas.microsoft.com/office/drawing/2014/main" id="{667BA17B-93E6-47D3-B0F3-C9D6090F516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358" name="直線コネクタ 357">
          <a:extLst>
            <a:ext uri="{FF2B5EF4-FFF2-40B4-BE49-F238E27FC236}">
              <a16:creationId xmlns:a16="http://schemas.microsoft.com/office/drawing/2014/main" id="{98A02E8C-1327-4B51-A65B-7EA80DCDBE74}"/>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359" name="【港湾・漁港】&#10;一人当たり有形固定資産（償却資産）額最小値テキスト">
          <a:extLst>
            <a:ext uri="{FF2B5EF4-FFF2-40B4-BE49-F238E27FC236}">
              <a16:creationId xmlns:a16="http://schemas.microsoft.com/office/drawing/2014/main" id="{7D44E683-13D6-4575-84A8-07D6DCEF8D7A}"/>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360" name="直線コネクタ 359">
          <a:extLst>
            <a:ext uri="{FF2B5EF4-FFF2-40B4-BE49-F238E27FC236}">
              <a16:creationId xmlns:a16="http://schemas.microsoft.com/office/drawing/2014/main" id="{B8DE8EC2-D69F-43AB-BF18-7E39513C6E39}"/>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361" name="【港湾・漁港】&#10;一人当たり有形固定資産（償却資産）額最大値テキスト">
          <a:extLst>
            <a:ext uri="{FF2B5EF4-FFF2-40B4-BE49-F238E27FC236}">
              <a16:creationId xmlns:a16="http://schemas.microsoft.com/office/drawing/2014/main" id="{01C3A3D9-3EBE-4980-948E-D891791C5081}"/>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362" name="直線コネクタ 361">
          <a:extLst>
            <a:ext uri="{FF2B5EF4-FFF2-40B4-BE49-F238E27FC236}">
              <a16:creationId xmlns:a16="http://schemas.microsoft.com/office/drawing/2014/main" id="{40BB52C7-0DB6-44D1-BFD8-387F1D43AD40}"/>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76192</xdr:rowOff>
    </xdr:from>
    <xdr:ext cx="599010" cy="259045"/>
    <xdr:sp macro="" textlink="">
      <xdr:nvSpPr>
        <xdr:cNvPr id="363" name="【港湾・漁港】&#10;一人当たり有形固定資産（償却資産）額平均値テキスト">
          <a:extLst>
            <a:ext uri="{FF2B5EF4-FFF2-40B4-BE49-F238E27FC236}">
              <a16:creationId xmlns:a16="http://schemas.microsoft.com/office/drawing/2014/main" id="{C1104ED9-5A09-4582-89FC-5F0A1F026396}"/>
            </a:ext>
          </a:extLst>
        </xdr:cNvPr>
        <xdr:cNvSpPr txBox="1"/>
      </xdr:nvSpPr>
      <xdr:spPr>
        <a:xfrm>
          <a:off x="10515600" y="18078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364" name="フローチャート: 判断 363">
          <a:extLst>
            <a:ext uri="{FF2B5EF4-FFF2-40B4-BE49-F238E27FC236}">
              <a16:creationId xmlns:a16="http://schemas.microsoft.com/office/drawing/2014/main" id="{AA33F8F6-21C9-4137-893D-06247D174FBA}"/>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365" name="フローチャート: 判断 364">
          <a:extLst>
            <a:ext uri="{FF2B5EF4-FFF2-40B4-BE49-F238E27FC236}">
              <a16:creationId xmlns:a16="http://schemas.microsoft.com/office/drawing/2014/main" id="{F03F4A3A-00D7-4357-B098-68D4B25467D3}"/>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366" name="フローチャート: 判断 365">
          <a:extLst>
            <a:ext uri="{FF2B5EF4-FFF2-40B4-BE49-F238E27FC236}">
              <a16:creationId xmlns:a16="http://schemas.microsoft.com/office/drawing/2014/main" id="{4213D412-3249-4071-A414-92273579997C}"/>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367" name="フローチャート: 判断 366">
          <a:extLst>
            <a:ext uri="{FF2B5EF4-FFF2-40B4-BE49-F238E27FC236}">
              <a16:creationId xmlns:a16="http://schemas.microsoft.com/office/drawing/2014/main" id="{9379F4A1-5E12-4455-8D3A-DC06EB4D61C4}"/>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368" name="フローチャート: 判断 367">
          <a:extLst>
            <a:ext uri="{FF2B5EF4-FFF2-40B4-BE49-F238E27FC236}">
              <a16:creationId xmlns:a16="http://schemas.microsoft.com/office/drawing/2014/main" id="{831A01B5-BE53-46AE-A385-A108340F6D3F}"/>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3EF7285D-A349-492A-8003-3371B4C352D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E0DF984C-7D33-4C08-9589-7A5A2F344A0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6B25DEA-FF3C-4BB4-93BF-19377BF2063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DE944B9-2904-4FDA-8067-695F1FB53C7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9CE40E5-822D-44EF-8AA0-D233131E43B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25330</xdr:rowOff>
    </xdr:from>
    <xdr:to>
      <xdr:col>55</xdr:col>
      <xdr:colOff>50800</xdr:colOff>
      <xdr:row>107</xdr:row>
      <xdr:rowOff>126930</xdr:rowOff>
    </xdr:to>
    <xdr:sp macro="" textlink="">
      <xdr:nvSpPr>
        <xdr:cNvPr id="374" name="楕円 373">
          <a:extLst>
            <a:ext uri="{FF2B5EF4-FFF2-40B4-BE49-F238E27FC236}">
              <a16:creationId xmlns:a16="http://schemas.microsoft.com/office/drawing/2014/main" id="{B1539384-49FB-4442-8D42-D0E2958EADBB}"/>
            </a:ext>
          </a:extLst>
        </xdr:cNvPr>
        <xdr:cNvSpPr/>
      </xdr:nvSpPr>
      <xdr:spPr>
        <a:xfrm>
          <a:off x="10426700" y="183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3757</xdr:rowOff>
    </xdr:from>
    <xdr:ext cx="599010" cy="259045"/>
    <xdr:sp macro="" textlink="">
      <xdr:nvSpPr>
        <xdr:cNvPr id="375" name="【港湾・漁港】&#10;一人当たり有形固定資産（償却資産）額該当値テキスト">
          <a:extLst>
            <a:ext uri="{FF2B5EF4-FFF2-40B4-BE49-F238E27FC236}">
              <a16:creationId xmlns:a16="http://schemas.microsoft.com/office/drawing/2014/main" id="{06F25944-10B0-4C5F-B0A9-79E9F9379CB9}"/>
            </a:ext>
          </a:extLst>
        </xdr:cNvPr>
        <xdr:cNvSpPr txBox="1"/>
      </xdr:nvSpPr>
      <xdr:spPr>
        <a:xfrm>
          <a:off x="10515600" y="1834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26839</xdr:rowOff>
    </xdr:from>
    <xdr:to>
      <xdr:col>50</xdr:col>
      <xdr:colOff>165100</xdr:colOff>
      <xdr:row>107</xdr:row>
      <xdr:rowOff>128439</xdr:rowOff>
    </xdr:to>
    <xdr:sp macro="" textlink="">
      <xdr:nvSpPr>
        <xdr:cNvPr id="376" name="楕円 375">
          <a:extLst>
            <a:ext uri="{FF2B5EF4-FFF2-40B4-BE49-F238E27FC236}">
              <a16:creationId xmlns:a16="http://schemas.microsoft.com/office/drawing/2014/main" id="{9D123DCE-971F-4D8E-8AC3-00B97CC2AB71}"/>
            </a:ext>
          </a:extLst>
        </xdr:cNvPr>
        <xdr:cNvSpPr/>
      </xdr:nvSpPr>
      <xdr:spPr>
        <a:xfrm>
          <a:off x="9588500" y="183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76130</xdr:rowOff>
    </xdr:from>
    <xdr:to>
      <xdr:col>55</xdr:col>
      <xdr:colOff>0</xdr:colOff>
      <xdr:row>107</xdr:row>
      <xdr:rowOff>77639</xdr:rowOff>
    </xdr:to>
    <xdr:cxnSp macro="">
      <xdr:nvCxnSpPr>
        <xdr:cNvPr id="377" name="直線コネクタ 376">
          <a:extLst>
            <a:ext uri="{FF2B5EF4-FFF2-40B4-BE49-F238E27FC236}">
              <a16:creationId xmlns:a16="http://schemas.microsoft.com/office/drawing/2014/main" id="{CFF65639-A70C-4042-BAF8-6B241CD64AE4}"/>
            </a:ext>
          </a:extLst>
        </xdr:cNvPr>
        <xdr:cNvCxnSpPr/>
      </xdr:nvCxnSpPr>
      <xdr:spPr>
        <a:xfrm flipV="1">
          <a:off x="9639300" y="18421280"/>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26946</xdr:rowOff>
    </xdr:from>
    <xdr:to>
      <xdr:col>46</xdr:col>
      <xdr:colOff>38100</xdr:colOff>
      <xdr:row>107</xdr:row>
      <xdr:rowOff>128546</xdr:rowOff>
    </xdr:to>
    <xdr:sp macro="" textlink="">
      <xdr:nvSpPr>
        <xdr:cNvPr id="378" name="楕円 377">
          <a:extLst>
            <a:ext uri="{FF2B5EF4-FFF2-40B4-BE49-F238E27FC236}">
              <a16:creationId xmlns:a16="http://schemas.microsoft.com/office/drawing/2014/main" id="{CC916C5C-8F67-44DB-955B-DD916F1D6176}"/>
            </a:ext>
          </a:extLst>
        </xdr:cNvPr>
        <xdr:cNvSpPr/>
      </xdr:nvSpPr>
      <xdr:spPr>
        <a:xfrm>
          <a:off x="8699500" y="183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77639</xdr:rowOff>
    </xdr:from>
    <xdr:to>
      <xdr:col>50</xdr:col>
      <xdr:colOff>114300</xdr:colOff>
      <xdr:row>107</xdr:row>
      <xdr:rowOff>77746</xdr:rowOff>
    </xdr:to>
    <xdr:cxnSp macro="">
      <xdr:nvCxnSpPr>
        <xdr:cNvPr id="379" name="直線コネクタ 378">
          <a:extLst>
            <a:ext uri="{FF2B5EF4-FFF2-40B4-BE49-F238E27FC236}">
              <a16:creationId xmlns:a16="http://schemas.microsoft.com/office/drawing/2014/main" id="{4D82767A-5DDE-462F-BCF3-69FB7EF365E0}"/>
            </a:ext>
          </a:extLst>
        </xdr:cNvPr>
        <xdr:cNvCxnSpPr/>
      </xdr:nvCxnSpPr>
      <xdr:spPr>
        <a:xfrm flipV="1">
          <a:off x="8750300" y="18422789"/>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27203</xdr:rowOff>
    </xdr:from>
    <xdr:to>
      <xdr:col>41</xdr:col>
      <xdr:colOff>101600</xdr:colOff>
      <xdr:row>107</xdr:row>
      <xdr:rowOff>128803</xdr:rowOff>
    </xdr:to>
    <xdr:sp macro="" textlink="">
      <xdr:nvSpPr>
        <xdr:cNvPr id="380" name="楕円 379">
          <a:extLst>
            <a:ext uri="{FF2B5EF4-FFF2-40B4-BE49-F238E27FC236}">
              <a16:creationId xmlns:a16="http://schemas.microsoft.com/office/drawing/2014/main" id="{206AD69A-AC11-4005-9EBD-59D02A44B860}"/>
            </a:ext>
          </a:extLst>
        </xdr:cNvPr>
        <xdr:cNvSpPr/>
      </xdr:nvSpPr>
      <xdr:spPr>
        <a:xfrm>
          <a:off x="7810500" y="183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77746</xdr:rowOff>
    </xdr:from>
    <xdr:to>
      <xdr:col>45</xdr:col>
      <xdr:colOff>177800</xdr:colOff>
      <xdr:row>107</xdr:row>
      <xdr:rowOff>78003</xdr:rowOff>
    </xdr:to>
    <xdr:cxnSp macro="">
      <xdr:nvCxnSpPr>
        <xdr:cNvPr id="381" name="直線コネクタ 380">
          <a:extLst>
            <a:ext uri="{FF2B5EF4-FFF2-40B4-BE49-F238E27FC236}">
              <a16:creationId xmlns:a16="http://schemas.microsoft.com/office/drawing/2014/main" id="{A65945D9-DA6A-454F-A6E6-330D16B99700}"/>
            </a:ext>
          </a:extLst>
        </xdr:cNvPr>
        <xdr:cNvCxnSpPr/>
      </xdr:nvCxnSpPr>
      <xdr:spPr>
        <a:xfrm flipV="1">
          <a:off x="7861300" y="1842289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27225</xdr:rowOff>
    </xdr:from>
    <xdr:to>
      <xdr:col>36</xdr:col>
      <xdr:colOff>165100</xdr:colOff>
      <xdr:row>107</xdr:row>
      <xdr:rowOff>128825</xdr:rowOff>
    </xdr:to>
    <xdr:sp macro="" textlink="">
      <xdr:nvSpPr>
        <xdr:cNvPr id="382" name="楕円 381">
          <a:extLst>
            <a:ext uri="{FF2B5EF4-FFF2-40B4-BE49-F238E27FC236}">
              <a16:creationId xmlns:a16="http://schemas.microsoft.com/office/drawing/2014/main" id="{8B7EADCE-AAAA-4EF6-9258-991E5FF75EB9}"/>
            </a:ext>
          </a:extLst>
        </xdr:cNvPr>
        <xdr:cNvSpPr/>
      </xdr:nvSpPr>
      <xdr:spPr>
        <a:xfrm>
          <a:off x="6921500" y="183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78003</xdr:rowOff>
    </xdr:from>
    <xdr:to>
      <xdr:col>41</xdr:col>
      <xdr:colOff>50800</xdr:colOff>
      <xdr:row>107</xdr:row>
      <xdr:rowOff>78025</xdr:rowOff>
    </xdr:to>
    <xdr:cxnSp macro="">
      <xdr:nvCxnSpPr>
        <xdr:cNvPr id="383" name="直線コネクタ 382">
          <a:extLst>
            <a:ext uri="{FF2B5EF4-FFF2-40B4-BE49-F238E27FC236}">
              <a16:creationId xmlns:a16="http://schemas.microsoft.com/office/drawing/2014/main" id="{C64F138E-AEB0-4FA7-B234-0875735851B3}"/>
            </a:ext>
          </a:extLst>
        </xdr:cNvPr>
        <xdr:cNvCxnSpPr/>
      </xdr:nvCxnSpPr>
      <xdr:spPr>
        <a:xfrm flipV="1">
          <a:off x="6972300" y="18423153"/>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158233</xdr:rowOff>
    </xdr:from>
    <xdr:ext cx="599010" cy="259045"/>
    <xdr:sp macro="" textlink="">
      <xdr:nvSpPr>
        <xdr:cNvPr id="384" name="n_1aveValue【港湾・漁港】&#10;一人当たり有形固定資産（償却資産）額">
          <a:extLst>
            <a:ext uri="{FF2B5EF4-FFF2-40B4-BE49-F238E27FC236}">
              <a16:creationId xmlns:a16="http://schemas.microsoft.com/office/drawing/2014/main" id="{2DA3FECA-BF10-41A9-A023-EA30ADD23903}"/>
            </a:ext>
          </a:extLst>
        </xdr:cNvPr>
        <xdr:cNvSpPr txBox="1"/>
      </xdr:nvSpPr>
      <xdr:spPr>
        <a:xfrm>
          <a:off x="9327095" y="179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385" name="n_2aveValue【港湾・漁港】&#10;一人当たり有形固定資産（償却資産）額">
          <a:extLst>
            <a:ext uri="{FF2B5EF4-FFF2-40B4-BE49-F238E27FC236}">
              <a16:creationId xmlns:a16="http://schemas.microsoft.com/office/drawing/2014/main" id="{D32D3527-56E7-4791-B192-6ADD293C380B}"/>
            </a:ext>
          </a:extLst>
        </xdr:cNvPr>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386" name="n_3aveValue【港湾・漁港】&#10;一人当たり有形固定資産（償却資産）額">
          <a:extLst>
            <a:ext uri="{FF2B5EF4-FFF2-40B4-BE49-F238E27FC236}">
              <a16:creationId xmlns:a16="http://schemas.microsoft.com/office/drawing/2014/main" id="{D5BCFC95-B8E7-4ACA-A7E3-2D24BF03C55C}"/>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387" name="n_4aveValue【港湾・漁港】&#10;一人当たり有形固定資産（償却資産）額">
          <a:extLst>
            <a:ext uri="{FF2B5EF4-FFF2-40B4-BE49-F238E27FC236}">
              <a16:creationId xmlns:a16="http://schemas.microsoft.com/office/drawing/2014/main" id="{05B012C6-149D-4349-B745-D14FEC47AFAC}"/>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119566</xdr:rowOff>
    </xdr:from>
    <xdr:ext cx="599010" cy="259045"/>
    <xdr:sp macro="" textlink="">
      <xdr:nvSpPr>
        <xdr:cNvPr id="388" name="n_1mainValue【港湾・漁港】&#10;一人当たり有形固定資産（償却資産）額">
          <a:extLst>
            <a:ext uri="{FF2B5EF4-FFF2-40B4-BE49-F238E27FC236}">
              <a16:creationId xmlns:a16="http://schemas.microsoft.com/office/drawing/2014/main" id="{92B650B9-0E8D-4EF8-9A08-B7BE27B5CD31}"/>
            </a:ext>
          </a:extLst>
        </xdr:cNvPr>
        <xdr:cNvSpPr txBox="1"/>
      </xdr:nvSpPr>
      <xdr:spPr>
        <a:xfrm>
          <a:off x="9327095" y="184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119673</xdr:rowOff>
    </xdr:from>
    <xdr:ext cx="599010" cy="259045"/>
    <xdr:sp macro="" textlink="">
      <xdr:nvSpPr>
        <xdr:cNvPr id="389" name="n_2mainValue【港湾・漁港】&#10;一人当たり有形固定資産（償却資産）額">
          <a:extLst>
            <a:ext uri="{FF2B5EF4-FFF2-40B4-BE49-F238E27FC236}">
              <a16:creationId xmlns:a16="http://schemas.microsoft.com/office/drawing/2014/main" id="{B4416701-332C-4D8C-86EA-4D2BF4F324F7}"/>
            </a:ext>
          </a:extLst>
        </xdr:cNvPr>
        <xdr:cNvSpPr txBox="1"/>
      </xdr:nvSpPr>
      <xdr:spPr>
        <a:xfrm>
          <a:off x="8450795" y="184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119930</xdr:rowOff>
    </xdr:from>
    <xdr:ext cx="599010" cy="259045"/>
    <xdr:sp macro="" textlink="">
      <xdr:nvSpPr>
        <xdr:cNvPr id="390" name="n_3mainValue【港湾・漁港】&#10;一人当たり有形固定資産（償却資産）額">
          <a:extLst>
            <a:ext uri="{FF2B5EF4-FFF2-40B4-BE49-F238E27FC236}">
              <a16:creationId xmlns:a16="http://schemas.microsoft.com/office/drawing/2014/main" id="{A053F524-BC24-4BF8-84C6-D65077EEF01F}"/>
            </a:ext>
          </a:extLst>
        </xdr:cNvPr>
        <xdr:cNvSpPr txBox="1"/>
      </xdr:nvSpPr>
      <xdr:spPr>
        <a:xfrm>
          <a:off x="7561795" y="1846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119952</xdr:rowOff>
    </xdr:from>
    <xdr:ext cx="599010" cy="259045"/>
    <xdr:sp macro="" textlink="">
      <xdr:nvSpPr>
        <xdr:cNvPr id="391" name="n_4mainValue【港湾・漁港】&#10;一人当たり有形固定資産（償却資産）額">
          <a:extLst>
            <a:ext uri="{FF2B5EF4-FFF2-40B4-BE49-F238E27FC236}">
              <a16:creationId xmlns:a16="http://schemas.microsoft.com/office/drawing/2014/main" id="{C93FA97E-4772-46BA-8E63-7AB9165B000F}"/>
            </a:ext>
          </a:extLst>
        </xdr:cNvPr>
        <xdr:cNvSpPr txBox="1"/>
      </xdr:nvSpPr>
      <xdr:spPr>
        <a:xfrm>
          <a:off x="6672795" y="1846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5001253D-BE74-4863-867F-C8DD566DBB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8A1A8546-2AA9-40D3-8243-22F5E33473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51F3E156-8CA6-4B0C-B1EA-88D2BF0CDD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39EE910C-97EF-4C32-AEC9-D9C3540934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40BD6877-26DA-4F97-9956-DF8C7CDABD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25CB1CBD-847E-4CFC-8690-4852DCE68A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2C4627BF-494C-4356-8564-522AB400D3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38291344-212A-44D1-B23F-E1370D7A8C7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86139823-14E0-40F5-AEB3-1F08E12ADA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92BA9012-8D1E-431F-AC9B-5A38DC3448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A0E1891-AE91-480C-858C-3951AC7F01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73FB6BA1-7809-49D2-BB0F-7F8E94B928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D2E22EA6-A6EB-4248-8E3C-B80E52D91E9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FF868E7E-D56E-4CD1-822D-7E6C9D6C3C0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793EF76E-B9C0-47E3-8B5D-9F4022633AA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EFCEA773-C68D-4EB1-B3FC-9403ED8FF0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BEF236E4-D8ED-44AB-8950-02A684AB183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6346F709-986E-4F16-8118-D2424AAFF8F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77857280-95CF-4C79-AD2A-2840013FD26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731937CD-0DAA-46BE-8054-F4DD3B9BC8C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24A2F845-8F7A-499A-81B5-ECCE6ACBAF7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B96A2534-18F5-47F1-8DBA-97347BA629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52D00AC6-1FAC-443D-8B98-1334D5E1FC6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EDB33CB8-AAE1-40D9-A464-9490FD14A8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6" name="直線コネクタ 415">
          <a:extLst>
            <a:ext uri="{FF2B5EF4-FFF2-40B4-BE49-F238E27FC236}">
              <a16:creationId xmlns:a16="http://schemas.microsoft.com/office/drawing/2014/main" id="{A71F68AC-0CB3-40D6-807A-AC15901E8C99}"/>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F9F4E947-ECC2-4D93-A376-5F3832A6176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a:extLst>
            <a:ext uri="{FF2B5EF4-FFF2-40B4-BE49-F238E27FC236}">
              <a16:creationId xmlns:a16="http://schemas.microsoft.com/office/drawing/2014/main" id="{90DE94FF-AC18-404D-96DF-6448F96FE9A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5FCBDD50-5307-4938-B616-BC70A51857E9}"/>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0" name="直線コネクタ 419">
          <a:extLst>
            <a:ext uri="{FF2B5EF4-FFF2-40B4-BE49-F238E27FC236}">
              <a16:creationId xmlns:a16="http://schemas.microsoft.com/office/drawing/2014/main" id="{A5B18386-EE46-49CD-A774-C78B60075256}"/>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3B0095F5-9400-480A-9628-D1BE68571628}"/>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2" name="フローチャート: 判断 421">
          <a:extLst>
            <a:ext uri="{FF2B5EF4-FFF2-40B4-BE49-F238E27FC236}">
              <a16:creationId xmlns:a16="http://schemas.microsoft.com/office/drawing/2014/main" id="{2681E7F7-44C8-425C-B9EF-1379322401D1}"/>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3" name="フローチャート: 判断 422">
          <a:extLst>
            <a:ext uri="{FF2B5EF4-FFF2-40B4-BE49-F238E27FC236}">
              <a16:creationId xmlns:a16="http://schemas.microsoft.com/office/drawing/2014/main" id="{796803B4-FF85-42A2-B646-2AF031B52359}"/>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4" name="フローチャート: 判断 423">
          <a:extLst>
            <a:ext uri="{FF2B5EF4-FFF2-40B4-BE49-F238E27FC236}">
              <a16:creationId xmlns:a16="http://schemas.microsoft.com/office/drawing/2014/main" id="{7AAF66A3-D55A-49A6-8A22-2D7A4386A1E6}"/>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5" name="フローチャート: 判断 424">
          <a:extLst>
            <a:ext uri="{FF2B5EF4-FFF2-40B4-BE49-F238E27FC236}">
              <a16:creationId xmlns:a16="http://schemas.microsoft.com/office/drawing/2014/main" id="{46BCD1FE-4D02-41BC-8221-3ED7E3808BFA}"/>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6" name="フローチャート: 判断 425">
          <a:extLst>
            <a:ext uri="{FF2B5EF4-FFF2-40B4-BE49-F238E27FC236}">
              <a16:creationId xmlns:a16="http://schemas.microsoft.com/office/drawing/2014/main" id="{1E700A58-7438-4BA7-9BD3-3B9AB324F022}"/>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0549BFA-7875-43C9-8700-D78D67E7F3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F34DF38-14CB-49B3-98BF-BF65974008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D544200-168D-410C-96BE-D32BB1F0EF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F26B22F-4915-4EEF-8152-7941E90190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26CB2C5-BD46-4905-B08F-F2B308D5B6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154940</xdr:rowOff>
    </xdr:from>
    <xdr:to>
      <xdr:col>85</xdr:col>
      <xdr:colOff>177800</xdr:colOff>
      <xdr:row>39</xdr:row>
      <xdr:rowOff>85090</xdr:rowOff>
    </xdr:to>
    <xdr:sp macro="" textlink="">
      <xdr:nvSpPr>
        <xdr:cNvPr id="432" name="楕円 431">
          <a:extLst>
            <a:ext uri="{FF2B5EF4-FFF2-40B4-BE49-F238E27FC236}">
              <a16:creationId xmlns:a16="http://schemas.microsoft.com/office/drawing/2014/main" id="{9F68716D-E58B-49A6-86B7-B97FD56CB805}"/>
            </a:ext>
          </a:extLst>
        </xdr:cNvPr>
        <xdr:cNvSpPr/>
      </xdr:nvSpPr>
      <xdr:spPr>
        <a:xfrm>
          <a:off x="16268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133367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C939313D-B495-4290-94D5-43C95E96834B}"/>
            </a:ext>
          </a:extLst>
        </xdr:cNvPr>
        <xdr:cNvSpPr txBox="1"/>
      </xdr:nvSpPr>
      <xdr:spPr>
        <a:xfrm>
          <a:off x="1635760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4" name="楕円 433">
          <a:extLst>
            <a:ext uri="{FF2B5EF4-FFF2-40B4-BE49-F238E27FC236}">
              <a16:creationId xmlns:a16="http://schemas.microsoft.com/office/drawing/2014/main" id="{217F35FC-17CA-4815-A05A-7043A8CD6CB6}"/>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41910</xdr:rowOff>
    </xdr:to>
    <xdr:cxnSp macro="">
      <xdr:nvCxnSpPr>
        <xdr:cNvPr id="435" name="直線コネクタ 434">
          <a:extLst>
            <a:ext uri="{FF2B5EF4-FFF2-40B4-BE49-F238E27FC236}">
              <a16:creationId xmlns:a16="http://schemas.microsoft.com/office/drawing/2014/main" id="{0C9B93B5-FF21-4521-BC96-C9586A7BF6CD}"/>
            </a:ext>
          </a:extLst>
        </xdr:cNvPr>
        <xdr:cNvCxnSpPr/>
      </xdr:nvCxnSpPr>
      <xdr:spPr>
        <a:xfrm flipV="1">
          <a:off x="15481300" y="6720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36" name="楕円 435">
          <a:extLst>
            <a:ext uri="{FF2B5EF4-FFF2-40B4-BE49-F238E27FC236}">
              <a16:creationId xmlns:a16="http://schemas.microsoft.com/office/drawing/2014/main" id="{868DECC1-4E1B-4F0E-A5EE-C7C971AD7B6B}"/>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41910</xdr:rowOff>
    </xdr:to>
    <xdr:cxnSp macro="">
      <xdr:nvCxnSpPr>
        <xdr:cNvPr id="437" name="直線コネクタ 436">
          <a:extLst>
            <a:ext uri="{FF2B5EF4-FFF2-40B4-BE49-F238E27FC236}">
              <a16:creationId xmlns:a16="http://schemas.microsoft.com/office/drawing/2014/main" id="{D6D6C8DC-A0F6-41F9-A0D3-9F3CCE4B55CC}"/>
            </a:ext>
          </a:extLst>
        </xdr:cNvPr>
        <xdr:cNvCxnSpPr/>
      </xdr:nvCxnSpPr>
      <xdr:spPr>
        <a:xfrm>
          <a:off x="14592300" y="6682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53975</xdr:rowOff>
    </xdr:from>
    <xdr:to>
      <xdr:col>72</xdr:col>
      <xdr:colOff>38100</xdr:colOff>
      <xdr:row>39</xdr:row>
      <xdr:rowOff>155575</xdr:rowOff>
    </xdr:to>
    <xdr:sp macro="" textlink="">
      <xdr:nvSpPr>
        <xdr:cNvPr id="438" name="楕円 437">
          <a:extLst>
            <a:ext uri="{FF2B5EF4-FFF2-40B4-BE49-F238E27FC236}">
              <a16:creationId xmlns:a16="http://schemas.microsoft.com/office/drawing/2014/main" id="{AF41E4EC-8523-4FA3-B42D-ED2AB5E63C74}"/>
            </a:ext>
          </a:extLst>
        </xdr:cNvPr>
        <xdr:cNvSpPr/>
      </xdr:nvSpPr>
      <xdr:spPr>
        <a:xfrm>
          <a:off x="13652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104775</xdr:rowOff>
    </xdr:to>
    <xdr:cxnSp macro="">
      <xdr:nvCxnSpPr>
        <xdr:cNvPr id="439" name="直線コネクタ 438">
          <a:extLst>
            <a:ext uri="{FF2B5EF4-FFF2-40B4-BE49-F238E27FC236}">
              <a16:creationId xmlns:a16="http://schemas.microsoft.com/office/drawing/2014/main" id="{3A20C331-E1D8-449B-B9D4-4DD3C2F02781}"/>
            </a:ext>
          </a:extLst>
        </xdr:cNvPr>
        <xdr:cNvCxnSpPr/>
      </xdr:nvCxnSpPr>
      <xdr:spPr>
        <a:xfrm flipV="1">
          <a:off x="13703300" y="6682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21590</xdr:rowOff>
    </xdr:from>
    <xdr:to>
      <xdr:col>67</xdr:col>
      <xdr:colOff>101600</xdr:colOff>
      <xdr:row>39</xdr:row>
      <xdr:rowOff>123190</xdr:rowOff>
    </xdr:to>
    <xdr:sp macro="" textlink="">
      <xdr:nvSpPr>
        <xdr:cNvPr id="440" name="楕円 439">
          <a:extLst>
            <a:ext uri="{FF2B5EF4-FFF2-40B4-BE49-F238E27FC236}">
              <a16:creationId xmlns:a16="http://schemas.microsoft.com/office/drawing/2014/main" id="{73510DA7-3DEB-4252-B4F4-AB1A23E7BA2F}"/>
            </a:ext>
          </a:extLst>
        </xdr:cNvPr>
        <xdr:cNvSpPr/>
      </xdr:nvSpPr>
      <xdr:spPr>
        <a:xfrm>
          <a:off x="1276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72390</xdr:rowOff>
    </xdr:from>
    <xdr:to>
      <xdr:col>71</xdr:col>
      <xdr:colOff>177800</xdr:colOff>
      <xdr:row>39</xdr:row>
      <xdr:rowOff>104775</xdr:rowOff>
    </xdr:to>
    <xdr:cxnSp macro="">
      <xdr:nvCxnSpPr>
        <xdr:cNvPr id="441" name="直線コネクタ 440">
          <a:extLst>
            <a:ext uri="{FF2B5EF4-FFF2-40B4-BE49-F238E27FC236}">
              <a16:creationId xmlns:a16="http://schemas.microsoft.com/office/drawing/2014/main" id="{C6A9ED8F-FE2C-4685-BF0A-6883E4152032}"/>
            </a:ext>
          </a:extLst>
        </xdr:cNvPr>
        <xdr:cNvCxnSpPr/>
      </xdr:nvCxnSpPr>
      <xdr:spPr>
        <a:xfrm>
          <a:off x="12814300" y="6758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4CD2261D-552F-4C30-A3B5-3659AD5EEE4E}"/>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D0701205-28C3-4A0C-AFF3-E25B951690D7}"/>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FD0C9B7F-4F95-43DF-B130-4183162FFA8E}"/>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8E749C55-F5AD-46A1-8626-1D22EA19DD6D}"/>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6CF1594E-86B7-45E1-A4CB-4FAB7D8748F3}"/>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59504402-B979-4688-AAAC-2708C1B0BFE9}"/>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146702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2088D08B-305B-44D1-A546-11C14E5F724C}"/>
            </a:ext>
          </a:extLst>
        </xdr:cNvPr>
        <xdr:cNvSpPr txBox="1"/>
      </xdr:nvSpPr>
      <xdr:spPr>
        <a:xfrm>
          <a:off x="13500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114317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FD336C94-F180-4C61-934B-32D9F770E3A7}"/>
            </a:ext>
          </a:extLst>
        </xdr:cNvPr>
        <xdr:cNvSpPr txBox="1"/>
      </xdr:nvSpPr>
      <xdr:spPr>
        <a:xfrm>
          <a:off x="12611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CB40896A-2E70-4AF2-A0FE-19A9A3534A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6CFDD6A2-4169-4AA1-8ADB-3D5A3F30BB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6516F33-AE0C-4E34-B509-94E93AAE8E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BCBBEAB4-32D4-4882-BE15-E59057741F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9780DF6-3CEE-4457-AE93-AEF681C15A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1190E4B7-C3D4-4B58-92D7-B404312EF4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911B3ECA-95C8-4037-87D0-CB98437539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1C84B90-2058-41A2-85FF-10BEF94771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B0F8B1B1-F585-43E9-B5B6-F43A0AE038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444E4A98-8A41-4F86-9429-E17D5C9B33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A5EFB5AF-591F-44B9-8978-D87A7920CAD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FD5E5EC5-42DB-4671-88D3-FABB80F7EAE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E38CB8C7-3BEA-4D5D-80B6-BDBB1A18245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26914798-0599-45EF-A72A-B2F97DE410C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B364AADB-1CB0-46B6-A3B7-88BC6540D52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9692FE00-A1A8-4699-A235-7210CCE436C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126304C3-469B-4AFF-9BEB-AAD2EC8807B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BEC414B4-12A2-49E9-B046-24B1DC7A4C6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E4A40742-B274-43AF-B17B-9F8470907B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C535D439-236D-4B5A-89D2-8A08BDF8655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E97965BC-3431-4566-BF0C-6B2CA7EE15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1" name="直線コネクタ 470">
          <a:extLst>
            <a:ext uri="{FF2B5EF4-FFF2-40B4-BE49-F238E27FC236}">
              <a16:creationId xmlns:a16="http://schemas.microsoft.com/office/drawing/2014/main" id="{D3CCC3C5-2EAC-472C-BD5E-69B008D3D56F}"/>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FEA37EE1-BF7A-4834-8A11-7C0148A04F5F}"/>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3" name="直線コネクタ 472">
          <a:extLst>
            <a:ext uri="{FF2B5EF4-FFF2-40B4-BE49-F238E27FC236}">
              <a16:creationId xmlns:a16="http://schemas.microsoft.com/office/drawing/2014/main" id="{7CF0992B-D97E-4E36-B0A3-E9E5EA16E249}"/>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FB05A132-0853-491E-9698-2DEE59BF079F}"/>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5" name="直線コネクタ 474">
          <a:extLst>
            <a:ext uri="{FF2B5EF4-FFF2-40B4-BE49-F238E27FC236}">
              <a16:creationId xmlns:a16="http://schemas.microsoft.com/office/drawing/2014/main" id="{6D3D5100-5463-4FF5-91E0-8853B64D27F2}"/>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A4E27B2-AE0F-4A24-AFBD-2D20CD33BB88}"/>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7" name="フローチャート: 判断 476">
          <a:extLst>
            <a:ext uri="{FF2B5EF4-FFF2-40B4-BE49-F238E27FC236}">
              <a16:creationId xmlns:a16="http://schemas.microsoft.com/office/drawing/2014/main" id="{C99D8BF8-8069-4A14-8318-A43BD2DDA765}"/>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78" name="フローチャート: 判断 477">
          <a:extLst>
            <a:ext uri="{FF2B5EF4-FFF2-40B4-BE49-F238E27FC236}">
              <a16:creationId xmlns:a16="http://schemas.microsoft.com/office/drawing/2014/main" id="{B52E30F9-1B2E-4438-B000-89E32BCFF1C1}"/>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79" name="フローチャート: 判断 478">
          <a:extLst>
            <a:ext uri="{FF2B5EF4-FFF2-40B4-BE49-F238E27FC236}">
              <a16:creationId xmlns:a16="http://schemas.microsoft.com/office/drawing/2014/main" id="{F337B562-3BFE-44C6-A110-CC36DEE88866}"/>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0" name="フローチャート: 判断 479">
          <a:extLst>
            <a:ext uri="{FF2B5EF4-FFF2-40B4-BE49-F238E27FC236}">
              <a16:creationId xmlns:a16="http://schemas.microsoft.com/office/drawing/2014/main" id="{2D614CC0-4D63-4CE2-A2FD-83915DF20FD7}"/>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1" name="フローチャート: 判断 480">
          <a:extLst>
            <a:ext uri="{FF2B5EF4-FFF2-40B4-BE49-F238E27FC236}">
              <a16:creationId xmlns:a16="http://schemas.microsoft.com/office/drawing/2014/main" id="{92C9A046-8103-4FED-AEC8-9E31D6324E75}"/>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8FBBF58-F9FD-44E6-ABBC-6B4BD9FF62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8C52C4F-688C-4F23-8F56-05AC5F5E55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B6A0879-91FC-4506-8BB8-89E55D9574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C5FAE4C-91EE-41A4-91E6-97B28E4C1E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CDA0C9E-90CD-417A-98A5-4E003DF22E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87" name="楕円 486">
          <a:extLst>
            <a:ext uri="{FF2B5EF4-FFF2-40B4-BE49-F238E27FC236}">
              <a16:creationId xmlns:a16="http://schemas.microsoft.com/office/drawing/2014/main" id="{6C33C704-BE36-4510-9D6B-93C03C18A11B}"/>
            </a:ext>
          </a:extLst>
        </xdr:cNvPr>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79824</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287B3376-B935-481C-9500-2E1DB3761261}"/>
            </a:ext>
          </a:extLst>
        </xdr:cNvPr>
        <xdr:cNvSpPr txBox="1"/>
      </xdr:nvSpPr>
      <xdr:spPr>
        <a:xfrm>
          <a:off x="22199600" y="65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56032</xdr:rowOff>
    </xdr:from>
    <xdr:to>
      <xdr:col>112</xdr:col>
      <xdr:colOff>38100</xdr:colOff>
      <xdr:row>39</xdr:row>
      <xdr:rowOff>157632</xdr:rowOff>
    </xdr:to>
    <xdr:sp macro="" textlink="">
      <xdr:nvSpPr>
        <xdr:cNvPr id="489" name="楕円 488">
          <a:extLst>
            <a:ext uri="{FF2B5EF4-FFF2-40B4-BE49-F238E27FC236}">
              <a16:creationId xmlns:a16="http://schemas.microsoft.com/office/drawing/2014/main" id="{F9B1F5C3-2DF4-4ECD-9CCF-64ED77CA93A0}"/>
            </a:ext>
          </a:extLst>
        </xdr:cNvPr>
        <xdr:cNvSpPr/>
      </xdr:nvSpPr>
      <xdr:spPr>
        <a:xfrm>
          <a:off x="21272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106832</xdr:rowOff>
    </xdr:from>
    <xdr:to>
      <xdr:col>116</xdr:col>
      <xdr:colOff>63500</xdr:colOff>
      <xdr:row>39</xdr:row>
      <xdr:rowOff>107747</xdr:rowOff>
    </xdr:to>
    <xdr:cxnSp macro="">
      <xdr:nvCxnSpPr>
        <xdr:cNvPr id="490" name="直線コネクタ 489">
          <a:extLst>
            <a:ext uri="{FF2B5EF4-FFF2-40B4-BE49-F238E27FC236}">
              <a16:creationId xmlns:a16="http://schemas.microsoft.com/office/drawing/2014/main" id="{1E9DF338-85A9-4BCF-9F9D-4269BAE0BC8D}"/>
            </a:ext>
          </a:extLst>
        </xdr:cNvPr>
        <xdr:cNvCxnSpPr/>
      </xdr:nvCxnSpPr>
      <xdr:spPr>
        <a:xfrm>
          <a:off x="21323300" y="679338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56947</xdr:rowOff>
    </xdr:from>
    <xdr:to>
      <xdr:col>107</xdr:col>
      <xdr:colOff>101600</xdr:colOff>
      <xdr:row>39</xdr:row>
      <xdr:rowOff>158547</xdr:rowOff>
    </xdr:to>
    <xdr:sp macro="" textlink="">
      <xdr:nvSpPr>
        <xdr:cNvPr id="491" name="楕円 490">
          <a:extLst>
            <a:ext uri="{FF2B5EF4-FFF2-40B4-BE49-F238E27FC236}">
              <a16:creationId xmlns:a16="http://schemas.microsoft.com/office/drawing/2014/main" id="{7004434B-188D-4134-962E-083490BF4721}"/>
            </a:ext>
          </a:extLst>
        </xdr:cNvPr>
        <xdr:cNvSpPr/>
      </xdr:nvSpPr>
      <xdr:spPr>
        <a:xfrm>
          <a:off x="20383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106832</xdr:rowOff>
    </xdr:from>
    <xdr:to>
      <xdr:col>111</xdr:col>
      <xdr:colOff>177800</xdr:colOff>
      <xdr:row>39</xdr:row>
      <xdr:rowOff>107747</xdr:rowOff>
    </xdr:to>
    <xdr:cxnSp macro="">
      <xdr:nvCxnSpPr>
        <xdr:cNvPr id="492" name="直線コネクタ 491">
          <a:extLst>
            <a:ext uri="{FF2B5EF4-FFF2-40B4-BE49-F238E27FC236}">
              <a16:creationId xmlns:a16="http://schemas.microsoft.com/office/drawing/2014/main" id="{0971962F-A1B0-481B-852E-D74A640D6108}"/>
            </a:ext>
          </a:extLst>
        </xdr:cNvPr>
        <xdr:cNvCxnSpPr/>
      </xdr:nvCxnSpPr>
      <xdr:spPr>
        <a:xfrm flipV="1">
          <a:off x="20434300" y="679338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3" name="楕円 492">
          <a:extLst>
            <a:ext uri="{FF2B5EF4-FFF2-40B4-BE49-F238E27FC236}">
              <a16:creationId xmlns:a16="http://schemas.microsoft.com/office/drawing/2014/main" id="{1E1B8C23-038D-49BA-82B1-92B343E1DD14}"/>
            </a:ext>
          </a:extLst>
        </xdr:cNvPr>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107747</xdr:rowOff>
    </xdr:from>
    <xdr:to>
      <xdr:col>107</xdr:col>
      <xdr:colOff>50800</xdr:colOff>
      <xdr:row>39</xdr:row>
      <xdr:rowOff>124206</xdr:rowOff>
    </xdr:to>
    <xdr:cxnSp macro="">
      <xdr:nvCxnSpPr>
        <xdr:cNvPr id="494" name="直線コネクタ 493">
          <a:extLst>
            <a:ext uri="{FF2B5EF4-FFF2-40B4-BE49-F238E27FC236}">
              <a16:creationId xmlns:a16="http://schemas.microsoft.com/office/drawing/2014/main" id="{1B0EFE21-0D49-4892-83BB-F77E7B9E440F}"/>
            </a:ext>
          </a:extLst>
        </xdr:cNvPr>
        <xdr:cNvCxnSpPr/>
      </xdr:nvCxnSpPr>
      <xdr:spPr>
        <a:xfrm flipV="1">
          <a:off x="19545300" y="679429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73406</xdr:rowOff>
    </xdr:from>
    <xdr:to>
      <xdr:col>98</xdr:col>
      <xdr:colOff>38100</xdr:colOff>
      <xdr:row>40</xdr:row>
      <xdr:rowOff>3556</xdr:rowOff>
    </xdr:to>
    <xdr:sp macro="" textlink="">
      <xdr:nvSpPr>
        <xdr:cNvPr id="495" name="楕円 494">
          <a:extLst>
            <a:ext uri="{FF2B5EF4-FFF2-40B4-BE49-F238E27FC236}">
              <a16:creationId xmlns:a16="http://schemas.microsoft.com/office/drawing/2014/main" id="{6C8C233F-DD22-45C2-9EA6-B574923400EB}"/>
            </a:ext>
          </a:extLst>
        </xdr:cNvPr>
        <xdr:cNvSpPr/>
      </xdr:nvSpPr>
      <xdr:spPr>
        <a:xfrm>
          <a:off x="18605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124206</xdr:rowOff>
    </xdr:from>
    <xdr:to>
      <xdr:col>102</xdr:col>
      <xdr:colOff>114300</xdr:colOff>
      <xdr:row>39</xdr:row>
      <xdr:rowOff>124206</xdr:rowOff>
    </xdr:to>
    <xdr:cxnSp macro="">
      <xdr:nvCxnSpPr>
        <xdr:cNvPr id="496" name="直線コネクタ 495">
          <a:extLst>
            <a:ext uri="{FF2B5EF4-FFF2-40B4-BE49-F238E27FC236}">
              <a16:creationId xmlns:a16="http://schemas.microsoft.com/office/drawing/2014/main" id="{255A8CC3-FEC0-4265-BF8C-A5989D1E1A62}"/>
            </a:ext>
          </a:extLst>
        </xdr:cNvPr>
        <xdr:cNvCxnSpPr/>
      </xdr:nvCxnSpPr>
      <xdr:spPr>
        <a:xfrm>
          <a:off x="18656300" y="681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2926FA9-9177-43E4-9F99-360E865D7DFD}"/>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F979C8D3-7690-4FB5-B6A0-38BCAC567E35}"/>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F38AA3B6-2CE6-482E-BA94-184AD1BFC699}"/>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BE00C92F-AA1B-4CD6-9778-01444B0AEF19}"/>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2709</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BA445BD5-83ED-45B9-9182-7DCA8FE29440}"/>
            </a:ext>
          </a:extLst>
        </xdr:cNvPr>
        <xdr:cNvSpPr txBox="1"/>
      </xdr:nvSpPr>
      <xdr:spPr>
        <a:xfrm>
          <a:off x="210757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3624</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93001589-6DCA-44D8-9D70-FE6700C3240D}"/>
            </a:ext>
          </a:extLst>
        </xdr:cNvPr>
        <xdr:cNvSpPr txBox="1"/>
      </xdr:nvSpPr>
      <xdr:spPr>
        <a:xfrm>
          <a:off x="20199427" y="651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D218B37C-C742-4B2F-A659-152879E87451}"/>
            </a:ext>
          </a:extLst>
        </xdr:cNvPr>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20083</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2DC9A556-9615-476D-821F-86D8C513E6C9}"/>
            </a:ext>
          </a:extLst>
        </xdr:cNvPr>
        <xdr:cNvSpPr txBox="1"/>
      </xdr:nvSpPr>
      <xdr:spPr>
        <a:xfrm>
          <a:off x="18421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D572BAB9-94D8-4643-B69C-450E95EB9C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E61C4CC2-B8EA-48AB-ABB6-7528204061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A561DDD4-B489-4622-97DF-CB958BBD9B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D4005E5B-485C-46C1-A002-5BA58C94FC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914A692C-7CFC-4450-A662-39D1FE60DB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AF68C1A2-CECB-4110-B240-91954A0D25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2B84518A-9789-4CA4-8394-CA56CB9E6A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E91517D-7DF8-401E-86D4-99D8BC7E6C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7058C494-2939-494E-9003-F6D5A93DB9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281B3B03-19B1-4E52-8A73-3FEADA4814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D1EF9DB7-93D5-4BD1-BB65-55009D9D65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4D307695-BA63-415F-8C20-E28476EE59E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AB14B521-2461-4699-A318-3ABCFAEEE1A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3E468584-B613-4277-A550-AE9EF50E9B9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FCBDDB1A-4275-4585-AC58-42C9358A4E8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FD1712EA-1BDE-49B4-92C5-2C29451ABC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303219BF-1ABE-4892-8774-5E424C2C454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A386970D-44C5-401D-BF96-94B9E763D07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C8C351C-CBDA-41B6-8128-2FE09FA75C2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E8CB99DF-7FD1-4477-A8D2-8C50C0CD33F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3A9DAFED-6AF6-43EB-B02C-1ACF0A8849D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E382C870-F75B-41A7-AAC8-554C9518AA6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a:extLst>
            <a:ext uri="{FF2B5EF4-FFF2-40B4-BE49-F238E27FC236}">
              <a16:creationId xmlns:a16="http://schemas.microsoft.com/office/drawing/2014/main" id="{B3F3A63B-4CB8-417C-865D-C67ED08B731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BEDF2CA-3AED-41EE-8F03-88C38F785A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459DF75E-26E5-4538-8FA4-EBAE457159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0" name="直線コネクタ 529">
          <a:extLst>
            <a:ext uri="{FF2B5EF4-FFF2-40B4-BE49-F238E27FC236}">
              <a16:creationId xmlns:a16="http://schemas.microsoft.com/office/drawing/2014/main" id="{B778DE33-F409-42F8-825E-408D198DCF6B}"/>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93D98AAE-071A-4F99-935B-BC034E9D09D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2" name="直線コネクタ 531">
          <a:extLst>
            <a:ext uri="{FF2B5EF4-FFF2-40B4-BE49-F238E27FC236}">
              <a16:creationId xmlns:a16="http://schemas.microsoft.com/office/drawing/2014/main" id="{BA1A4163-99A7-49AE-A9ED-02930B53E44E}"/>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9DF077A7-2742-4BA5-9612-DA61250C4F89}"/>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4" name="直線コネクタ 533">
          <a:extLst>
            <a:ext uri="{FF2B5EF4-FFF2-40B4-BE49-F238E27FC236}">
              <a16:creationId xmlns:a16="http://schemas.microsoft.com/office/drawing/2014/main" id="{90B4A1C2-23A4-41FF-A35B-9C7DF1AC68DA}"/>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3E02C433-93BF-43FB-8DD7-CCE5838C619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6" name="フローチャート: 判断 535">
          <a:extLst>
            <a:ext uri="{FF2B5EF4-FFF2-40B4-BE49-F238E27FC236}">
              <a16:creationId xmlns:a16="http://schemas.microsoft.com/office/drawing/2014/main" id="{9C2208A8-FC96-4E38-BD0F-A97EAB2CEFB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7" name="フローチャート: 判断 536">
          <a:extLst>
            <a:ext uri="{FF2B5EF4-FFF2-40B4-BE49-F238E27FC236}">
              <a16:creationId xmlns:a16="http://schemas.microsoft.com/office/drawing/2014/main" id="{F2611069-5BE8-4645-8BEF-06C35D267D1E}"/>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38" name="フローチャート: 判断 537">
          <a:extLst>
            <a:ext uri="{FF2B5EF4-FFF2-40B4-BE49-F238E27FC236}">
              <a16:creationId xmlns:a16="http://schemas.microsoft.com/office/drawing/2014/main" id="{1231B2ED-F2C9-4EF2-9B12-71483508E056}"/>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39" name="フローチャート: 判断 538">
          <a:extLst>
            <a:ext uri="{FF2B5EF4-FFF2-40B4-BE49-F238E27FC236}">
              <a16:creationId xmlns:a16="http://schemas.microsoft.com/office/drawing/2014/main" id="{CB7853B9-3E0F-4A42-8588-CC640808CCEB}"/>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0" name="フローチャート: 判断 539">
          <a:extLst>
            <a:ext uri="{FF2B5EF4-FFF2-40B4-BE49-F238E27FC236}">
              <a16:creationId xmlns:a16="http://schemas.microsoft.com/office/drawing/2014/main" id="{F2939517-D413-48FC-989E-24CDCFF3CFA7}"/>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41AB5EB-3771-42BC-9CE7-8C5A840D8A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CB94560-8F24-4668-9910-86DA8BFDF7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6E0E39E-843C-4D0D-9479-9C4A7BF64F9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A569A23-355D-4AF5-B2FC-B68D599D47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84928C3-3B83-4C07-9A2A-16265CF977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71665</xdr:rowOff>
    </xdr:from>
    <xdr:to>
      <xdr:col>85</xdr:col>
      <xdr:colOff>177800</xdr:colOff>
      <xdr:row>63</xdr:row>
      <xdr:rowOff>1815</xdr:rowOff>
    </xdr:to>
    <xdr:sp macro="" textlink="">
      <xdr:nvSpPr>
        <xdr:cNvPr id="546" name="楕円 545">
          <a:extLst>
            <a:ext uri="{FF2B5EF4-FFF2-40B4-BE49-F238E27FC236}">
              <a16:creationId xmlns:a16="http://schemas.microsoft.com/office/drawing/2014/main" id="{4F90D947-3936-460B-B7F2-5C79FE37E4B6}"/>
            </a:ext>
          </a:extLst>
        </xdr:cNvPr>
        <xdr:cNvSpPr/>
      </xdr:nvSpPr>
      <xdr:spPr>
        <a:xfrm>
          <a:off x="16268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50092</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CBCAFDA7-A929-4A87-B0AF-D9FAA3AD3E84}"/>
            </a:ext>
          </a:extLst>
        </xdr:cNvPr>
        <xdr:cNvSpPr txBox="1"/>
      </xdr:nvSpPr>
      <xdr:spPr>
        <a:xfrm>
          <a:off x="16357600"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548" name="楕円 547">
          <a:extLst>
            <a:ext uri="{FF2B5EF4-FFF2-40B4-BE49-F238E27FC236}">
              <a16:creationId xmlns:a16="http://schemas.microsoft.com/office/drawing/2014/main" id="{0792F69E-8607-421E-95D9-1FA820611CA9}"/>
            </a:ext>
          </a:extLst>
        </xdr:cNvPr>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122465</xdr:rowOff>
    </xdr:to>
    <xdr:cxnSp macro="">
      <xdr:nvCxnSpPr>
        <xdr:cNvPr id="549" name="直線コネクタ 548">
          <a:extLst>
            <a:ext uri="{FF2B5EF4-FFF2-40B4-BE49-F238E27FC236}">
              <a16:creationId xmlns:a16="http://schemas.microsoft.com/office/drawing/2014/main" id="{71AFF74C-24CB-4099-BFE3-AA398A0999EB}"/>
            </a:ext>
          </a:extLst>
        </xdr:cNvPr>
        <xdr:cNvCxnSpPr/>
      </xdr:nvCxnSpPr>
      <xdr:spPr>
        <a:xfrm>
          <a:off x="15481300" y="107213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xdr:rowOff>
    </xdr:from>
    <xdr:to>
      <xdr:col>76</xdr:col>
      <xdr:colOff>165100</xdr:colOff>
      <xdr:row>62</xdr:row>
      <xdr:rowOff>106317</xdr:rowOff>
    </xdr:to>
    <xdr:sp macro="" textlink="">
      <xdr:nvSpPr>
        <xdr:cNvPr id="550" name="楕円 549">
          <a:extLst>
            <a:ext uri="{FF2B5EF4-FFF2-40B4-BE49-F238E27FC236}">
              <a16:creationId xmlns:a16="http://schemas.microsoft.com/office/drawing/2014/main" id="{C40AC10D-9540-4EA3-A269-5A512F2AC91D}"/>
            </a:ext>
          </a:extLst>
        </xdr:cNvPr>
        <xdr:cNvSpPr/>
      </xdr:nvSpPr>
      <xdr:spPr>
        <a:xfrm>
          <a:off x="14541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55517</xdr:rowOff>
    </xdr:from>
    <xdr:to>
      <xdr:col>81</xdr:col>
      <xdr:colOff>50800</xdr:colOff>
      <xdr:row>62</xdr:row>
      <xdr:rowOff>91440</xdr:rowOff>
    </xdr:to>
    <xdr:cxnSp macro="">
      <xdr:nvCxnSpPr>
        <xdr:cNvPr id="551" name="直線コネクタ 550">
          <a:extLst>
            <a:ext uri="{FF2B5EF4-FFF2-40B4-BE49-F238E27FC236}">
              <a16:creationId xmlns:a16="http://schemas.microsoft.com/office/drawing/2014/main" id="{9223271E-2BFE-4C8B-B099-F84D90994B08}"/>
            </a:ext>
          </a:extLst>
        </xdr:cNvPr>
        <xdr:cNvCxnSpPr/>
      </xdr:nvCxnSpPr>
      <xdr:spPr>
        <a:xfrm>
          <a:off x="14592300" y="1068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151674</xdr:rowOff>
    </xdr:from>
    <xdr:to>
      <xdr:col>72</xdr:col>
      <xdr:colOff>38100</xdr:colOff>
      <xdr:row>62</xdr:row>
      <xdr:rowOff>81824</xdr:rowOff>
    </xdr:to>
    <xdr:sp macro="" textlink="">
      <xdr:nvSpPr>
        <xdr:cNvPr id="552" name="楕円 551">
          <a:extLst>
            <a:ext uri="{FF2B5EF4-FFF2-40B4-BE49-F238E27FC236}">
              <a16:creationId xmlns:a16="http://schemas.microsoft.com/office/drawing/2014/main" id="{CBB27B3B-4930-44A7-A0D5-71D85A877174}"/>
            </a:ext>
          </a:extLst>
        </xdr:cNvPr>
        <xdr:cNvSpPr/>
      </xdr:nvSpPr>
      <xdr:spPr>
        <a:xfrm>
          <a:off x="13652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31024</xdr:rowOff>
    </xdr:from>
    <xdr:to>
      <xdr:col>76</xdr:col>
      <xdr:colOff>114300</xdr:colOff>
      <xdr:row>62</xdr:row>
      <xdr:rowOff>55517</xdr:rowOff>
    </xdr:to>
    <xdr:cxnSp macro="">
      <xdr:nvCxnSpPr>
        <xdr:cNvPr id="553" name="直線コネクタ 552">
          <a:extLst>
            <a:ext uri="{FF2B5EF4-FFF2-40B4-BE49-F238E27FC236}">
              <a16:creationId xmlns:a16="http://schemas.microsoft.com/office/drawing/2014/main" id="{1D0DECD0-A909-4D09-A88F-A0C6C8CC46EF}"/>
            </a:ext>
          </a:extLst>
        </xdr:cNvPr>
        <xdr:cNvCxnSpPr/>
      </xdr:nvCxnSpPr>
      <xdr:spPr>
        <a:xfrm>
          <a:off x="13703300" y="106609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30843</xdr:rowOff>
    </xdr:from>
    <xdr:to>
      <xdr:col>67</xdr:col>
      <xdr:colOff>101600</xdr:colOff>
      <xdr:row>62</xdr:row>
      <xdr:rowOff>132443</xdr:rowOff>
    </xdr:to>
    <xdr:sp macro="" textlink="">
      <xdr:nvSpPr>
        <xdr:cNvPr id="554" name="楕円 553">
          <a:extLst>
            <a:ext uri="{FF2B5EF4-FFF2-40B4-BE49-F238E27FC236}">
              <a16:creationId xmlns:a16="http://schemas.microsoft.com/office/drawing/2014/main" id="{509B2018-828E-4280-84F7-46AD4BA8DAA0}"/>
            </a:ext>
          </a:extLst>
        </xdr:cNvPr>
        <xdr:cNvSpPr/>
      </xdr:nvSpPr>
      <xdr:spPr>
        <a:xfrm>
          <a:off x="1276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31024</xdr:rowOff>
    </xdr:from>
    <xdr:to>
      <xdr:col>71</xdr:col>
      <xdr:colOff>177800</xdr:colOff>
      <xdr:row>62</xdr:row>
      <xdr:rowOff>81643</xdr:rowOff>
    </xdr:to>
    <xdr:cxnSp macro="">
      <xdr:nvCxnSpPr>
        <xdr:cNvPr id="555" name="直線コネクタ 554">
          <a:extLst>
            <a:ext uri="{FF2B5EF4-FFF2-40B4-BE49-F238E27FC236}">
              <a16:creationId xmlns:a16="http://schemas.microsoft.com/office/drawing/2014/main" id="{19CEA2A6-A432-407D-BBEF-5978E3DAB8D4}"/>
            </a:ext>
          </a:extLst>
        </xdr:cNvPr>
        <xdr:cNvCxnSpPr/>
      </xdr:nvCxnSpPr>
      <xdr:spPr>
        <a:xfrm flipV="1">
          <a:off x="12814300" y="106609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6" name="n_1aveValue【学校施設】&#10;有形固定資産減価償却率">
          <a:extLst>
            <a:ext uri="{FF2B5EF4-FFF2-40B4-BE49-F238E27FC236}">
              <a16:creationId xmlns:a16="http://schemas.microsoft.com/office/drawing/2014/main" id="{459281A4-6760-4071-834E-321E28733F73}"/>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7" name="n_2aveValue【学校施設】&#10;有形固定資産減価償却率">
          <a:extLst>
            <a:ext uri="{FF2B5EF4-FFF2-40B4-BE49-F238E27FC236}">
              <a16:creationId xmlns:a16="http://schemas.microsoft.com/office/drawing/2014/main" id="{E5122021-E118-410F-A224-FF20C2A55FA3}"/>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58" name="n_3aveValue【学校施設】&#10;有形固定資産減価償却率">
          <a:extLst>
            <a:ext uri="{FF2B5EF4-FFF2-40B4-BE49-F238E27FC236}">
              <a16:creationId xmlns:a16="http://schemas.microsoft.com/office/drawing/2014/main" id="{2BB80117-B330-4AB7-B79C-3DF535C709CC}"/>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59" name="n_4aveValue【学校施設】&#10;有形固定資産減価償却率">
          <a:extLst>
            <a:ext uri="{FF2B5EF4-FFF2-40B4-BE49-F238E27FC236}">
              <a16:creationId xmlns:a16="http://schemas.microsoft.com/office/drawing/2014/main" id="{FC3F6E80-F154-4FFD-AF7D-71D1EA171485}"/>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560" name="n_1mainValue【学校施設】&#10;有形固定資産減価償却率">
          <a:extLst>
            <a:ext uri="{FF2B5EF4-FFF2-40B4-BE49-F238E27FC236}">
              <a16:creationId xmlns:a16="http://schemas.microsoft.com/office/drawing/2014/main" id="{89B1783C-7359-418B-955A-5EB91B409962}"/>
            </a:ext>
          </a:extLst>
        </xdr:cNvPr>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97444</xdr:rowOff>
    </xdr:from>
    <xdr:ext cx="405111" cy="259045"/>
    <xdr:sp macro="" textlink="">
      <xdr:nvSpPr>
        <xdr:cNvPr id="561" name="n_2mainValue【学校施設】&#10;有形固定資産減価償却率">
          <a:extLst>
            <a:ext uri="{FF2B5EF4-FFF2-40B4-BE49-F238E27FC236}">
              <a16:creationId xmlns:a16="http://schemas.microsoft.com/office/drawing/2014/main" id="{F87CD482-7716-498E-99D5-43A28BD9C165}"/>
            </a:ext>
          </a:extLst>
        </xdr:cNvPr>
        <xdr:cNvSpPr txBox="1"/>
      </xdr:nvSpPr>
      <xdr:spPr>
        <a:xfrm>
          <a:off x="14389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72951</xdr:rowOff>
    </xdr:from>
    <xdr:ext cx="405111" cy="259045"/>
    <xdr:sp macro="" textlink="">
      <xdr:nvSpPr>
        <xdr:cNvPr id="562" name="n_3mainValue【学校施設】&#10;有形固定資産減価償却率">
          <a:extLst>
            <a:ext uri="{FF2B5EF4-FFF2-40B4-BE49-F238E27FC236}">
              <a16:creationId xmlns:a16="http://schemas.microsoft.com/office/drawing/2014/main" id="{BB7F3151-A2D8-4F02-8F7F-8995343F182B}"/>
            </a:ext>
          </a:extLst>
        </xdr:cNvPr>
        <xdr:cNvSpPr txBox="1"/>
      </xdr:nvSpPr>
      <xdr:spPr>
        <a:xfrm>
          <a:off x="13500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123570</xdr:rowOff>
    </xdr:from>
    <xdr:ext cx="405111" cy="259045"/>
    <xdr:sp macro="" textlink="">
      <xdr:nvSpPr>
        <xdr:cNvPr id="563" name="n_4mainValue【学校施設】&#10;有形固定資産減価償却率">
          <a:extLst>
            <a:ext uri="{FF2B5EF4-FFF2-40B4-BE49-F238E27FC236}">
              <a16:creationId xmlns:a16="http://schemas.microsoft.com/office/drawing/2014/main" id="{492B4A31-3421-45CD-BB83-ED9055AD039C}"/>
            </a:ext>
          </a:extLst>
        </xdr:cNvPr>
        <xdr:cNvSpPr txBox="1"/>
      </xdr:nvSpPr>
      <xdr:spPr>
        <a:xfrm>
          <a:off x="12611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3D96EE3E-95EB-4949-8059-652DB1E5BC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E8B1F183-3143-41E4-86E8-1277B3DC3A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E08E4641-E473-4AFE-871E-F7B44E7093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3AB85E50-2A7B-4BD0-B79C-5C58471930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63FC3526-4974-4C74-93C7-5E64F0BAEF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27FC571B-27F0-49AC-8BDC-29A9D80E1B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A9BAA938-BDA9-40D6-8924-9E91F2F94D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BE05EEAC-DD2A-4305-8370-C2B5834FC6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2FDAD947-E26E-46E9-AE4B-6015E101BE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383F914-8DB8-477F-853B-3DD0579697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439DA014-5F52-49B7-BB02-3B824F33C8F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F2D6A-572D-45A2-8726-A1B6C327FB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BAD330AC-6170-4A2D-B7A3-CFA031BDF57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584DB4B2-C221-4F0B-B900-39F504A8C2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46650B0-B75C-4826-993E-6D60E0FEFF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173B04A0-C57A-4BB4-BC46-57A770FF355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9F67352E-31AB-41A2-85AA-6968B811E7F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1990DD47-FEAD-4D39-801C-AA577E2009C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B6085D59-0EA7-4BDC-8CDA-435B66E78B5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ADF91AF4-661E-408A-8F2D-AE999F9D45D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B54036D6-27C7-40D5-A33C-1AA3CE7858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7A6395D3-07B2-4D5A-8D7A-4E8C4D3AC75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85D25449-1914-4FA3-B239-3601FD805F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7" name="直線コネクタ 586">
          <a:extLst>
            <a:ext uri="{FF2B5EF4-FFF2-40B4-BE49-F238E27FC236}">
              <a16:creationId xmlns:a16="http://schemas.microsoft.com/office/drawing/2014/main" id="{EA684388-0F0E-4D6D-B541-0FE08C774412}"/>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88" name="【学校施設】&#10;一人当たり面積最小値テキスト">
          <a:extLst>
            <a:ext uri="{FF2B5EF4-FFF2-40B4-BE49-F238E27FC236}">
              <a16:creationId xmlns:a16="http://schemas.microsoft.com/office/drawing/2014/main" id="{4178EF08-5A82-4A4A-BB41-BC034AC9823C}"/>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89" name="直線コネクタ 588">
          <a:extLst>
            <a:ext uri="{FF2B5EF4-FFF2-40B4-BE49-F238E27FC236}">
              <a16:creationId xmlns:a16="http://schemas.microsoft.com/office/drawing/2014/main" id="{B10E3F38-BC47-44E5-8ED8-AD21719376F8}"/>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0" name="【学校施設】&#10;一人当たり面積最大値テキスト">
          <a:extLst>
            <a:ext uri="{FF2B5EF4-FFF2-40B4-BE49-F238E27FC236}">
              <a16:creationId xmlns:a16="http://schemas.microsoft.com/office/drawing/2014/main" id="{D37E402A-12F1-4F21-BDBE-768E8845289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1" name="直線コネクタ 590">
          <a:extLst>
            <a:ext uri="{FF2B5EF4-FFF2-40B4-BE49-F238E27FC236}">
              <a16:creationId xmlns:a16="http://schemas.microsoft.com/office/drawing/2014/main" id="{F3384159-CEC2-46FF-9782-91C50459CF4D}"/>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2" name="【学校施設】&#10;一人当たり面積平均値テキスト">
          <a:extLst>
            <a:ext uri="{FF2B5EF4-FFF2-40B4-BE49-F238E27FC236}">
              <a16:creationId xmlns:a16="http://schemas.microsoft.com/office/drawing/2014/main" id="{1A1D9267-2A6D-4166-80C2-4EC480565EE1}"/>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3" name="フローチャート: 判断 592">
          <a:extLst>
            <a:ext uri="{FF2B5EF4-FFF2-40B4-BE49-F238E27FC236}">
              <a16:creationId xmlns:a16="http://schemas.microsoft.com/office/drawing/2014/main" id="{B80C10DF-2039-4AA8-AD78-D13FDDD9C929}"/>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4" name="フローチャート: 判断 593">
          <a:extLst>
            <a:ext uri="{FF2B5EF4-FFF2-40B4-BE49-F238E27FC236}">
              <a16:creationId xmlns:a16="http://schemas.microsoft.com/office/drawing/2014/main" id="{57A524D3-0C70-4F5B-8ACE-6C804D02914C}"/>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5" name="フローチャート: 判断 594">
          <a:extLst>
            <a:ext uri="{FF2B5EF4-FFF2-40B4-BE49-F238E27FC236}">
              <a16:creationId xmlns:a16="http://schemas.microsoft.com/office/drawing/2014/main" id="{73678958-94C7-4D32-AF7F-AD65FBC313D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6" name="フローチャート: 判断 595">
          <a:extLst>
            <a:ext uri="{FF2B5EF4-FFF2-40B4-BE49-F238E27FC236}">
              <a16:creationId xmlns:a16="http://schemas.microsoft.com/office/drawing/2014/main" id="{450F4DF4-F6EB-41A8-8015-7D16F12B5E57}"/>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7" name="フローチャート: 判断 596">
          <a:extLst>
            <a:ext uri="{FF2B5EF4-FFF2-40B4-BE49-F238E27FC236}">
              <a16:creationId xmlns:a16="http://schemas.microsoft.com/office/drawing/2014/main" id="{36048F9A-7E32-495B-9209-4FD41A68D5E1}"/>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E84A8AA-FE79-4E55-B51C-EC79F9E277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A9864A8-ED96-4901-A328-C0BC525A5E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5E20B73-EA16-4CF2-9BB3-65AD9A7576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E89345C-30BD-4B80-95D0-CA7C2D1951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1F4F883-9C48-4256-81CD-10D52AAC8D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03" name="楕円 602">
          <a:extLst>
            <a:ext uri="{FF2B5EF4-FFF2-40B4-BE49-F238E27FC236}">
              <a16:creationId xmlns:a16="http://schemas.microsoft.com/office/drawing/2014/main" id="{A9D2C52C-9392-4465-8657-870ADFA2F06E}"/>
            </a:ext>
          </a:extLst>
        </xdr:cNvPr>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153687</xdr:rowOff>
    </xdr:from>
    <xdr:ext cx="469744" cy="259045"/>
    <xdr:sp macro="" textlink="">
      <xdr:nvSpPr>
        <xdr:cNvPr id="604" name="【学校施設】&#10;一人当たり面積該当値テキスト">
          <a:extLst>
            <a:ext uri="{FF2B5EF4-FFF2-40B4-BE49-F238E27FC236}">
              <a16:creationId xmlns:a16="http://schemas.microsoft.com/office/drawing/2014/main" id="{ACD566CD-D99D-4721-B6FD-D98A4F4E68AD}"/>
            </a:ext>
          </a:extLst>
        </xdr:cNvPr>
        <xdr:cNvSpPr txBox="1"/>
      </xdr:nvSpPr>
      <xdr:spPr>
        <a:xfrm>
          <a:off x="22199600"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76454</xdr:rowOff>
    </xdr:from>
    <xdr:to>
      <xdr:col>112</xdr:col>
      <xdr:colOff>38100</xdr:colOff>
      <xdr:row>62</xdr:row>
      <xdr:rowOff>6604</xdr:rowOff>
    </xdr:to>
    <xdr:sp macro="" textlink="">
      <xdr:nvSpPr>
        <xdr:cNvPr id="605" name="楕円 604">
          <a:extLst>
            <a:ext uri="{FF2B5EF4-FFF2-40B4-BE49-F238E27FC236}">
              <a16:creationId xmlns:a16="http://schemas.microsoft.com/office/drawing/2014/main" id="{B9EE8CE9-7079-4423-8A9F-9B095D538A9B}"/>
            </a:ext>
          </a:extLst>
        </xdr:cNvPr>
        <xdr:cNvSpPr/>
      </xdr:nvSpPr>
      <xdr:spPr>
        <a:xfrm>
          <a:off x="21272500" y="10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127254</xdr:rowOff>
    </xdr:from>
    <xdr:to>
      <xdr:col>116</xdr:col>
      <xdr:colOff>63500</xdr:colOff>
      <xdr:row>62</xdr:row>
      <xdr:rowOff>118110</xdr:rowOff>
    </xdr:to>
    <xdr:cxnSp macro="">
      <xdr:nvCxnSpPr>
        <xdr:cNvPr id="606" name="直線コネクタ 605">
          <a:extLst>
            <a:ext uri="{FF2B5EF4-FFF2-40B4-BE49-F238E27FC236}">
              <a16:creationId xmlns:a16="http://schemas.microsoft.com/office/drawing/2014/main" id="{45F62270-0694-47BB-920F-3302839DF930}"/>
            </a:ext>
          </a:extLst>
        </xdr:cNvPr>
        <xdr:cNvCxnSpPr/>
      </xdr:nvCxnSpPr>
      <xdr:spPr>
        <a:xfrm>
          <a:off x="21323300" y="10585704"/>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76644</xdr:rowOff>
    </xdr:from>
    <xdr:to>
      <xdr:col>107</xdr:col>
      <xdr:colOff>101600</xdr:colOff>
      <xdr:row>62</xdr:row>
      <xdr:rowOff>6794</xdr:rowOff>
    </xdr:to>
    <xdr:sp macro="" textlink="">
      <xdr:nvSpPr>
        <xdr:cNvPr id="607" name="楕円 606">
          <a:extLst>
            <a:ext uri="{FF2B5EF4-FFF2-40B4-BE49-F238E27FC236}">
              <a16:creationId xmlns:a16="http://schemas.microsoft.com/office/drawing/2014/main" id="{4C19E020-B8F8-4DB0-93EB-DB8964F44D12}"/>
            </a:ext>
          </a:extLst>
        </xdr:cNvPr>
        <xdr:cNvSpPr/>
      </xdr:nvSpPr>
      <xdr:spPr>
        <a:xfrm>
          <a:off x="20383500" y="105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127254</xdr:rowOff>
    </xdr:from>
    <xdr:to>
      <xdr:col>111</xdr:col>
      <xdr:colOff>177800</xdr:colOff>
      <xdr:row>61</xdr:row>
      <xdr:rowOff>127444</xdr:rowOff>
    </xdr:to>
    <xdr:cxnSp macro="">
      <xdr:nvCxnSpPr>
        <xdr:cNvPr id="608" name="直線コネクタ 607">
          <a:extLst>
            <a:ext uri="{FF2B5EF4-FFF2-40B4-BE49-F238E27FC236}">
              <a16:creationId xmlns:a16="http://schemas.microsoft.com/office/drawing/2014/main" id="{2A33B36F-C45A-492A-AEC5-FED60650EF29}"/>
            </a:ext>
          </a:extLst>
        </xdr:cNvPr>
        <xdr:cNvCxnSpPr/>
      </xdr:nvCxnSpPr>
      <xdr:spPr>
        <a:xfrm flipV="1">
          <a:off x="20434300" y="1058570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77406</xdr:rowOff>
    </xdr:from>
    <xdr:to>
      <xdr:col>102</xdr:col>
      <xdr:colOff>165100</xdr:colOff>
      <xdr:row>62</xdr:row>
      <xdr:rowOff>7556</xdr:rowOff>
    </xdr:to>
    <xdr:sp macro="" textlink="">
      <xdr:nvSpPr>
        <xdr:cNvPr id="609" name="楕円 608">
          <a:extLst>
            <a:ext uri="{FF2B5EF4-FFF2-40B4-BE49-F238E27FC236}">
              <a16:creationId xmlns:a16="http://schemas.microsoft.com/office/drawing/2014/main" id="{2024506D-76E4-400A-AFBA-AA015CCAAB90}"/>
            </a:ext>
          </a:extLst>
        </xdr:cNvPr>
        <xdr:cNvSpPr/>
      </xdr:nvSpPr>
      <xdr:spPr>
        <a:xfrm>
          <a:off x="19494500" y="105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127444</xdr:rowOff>
    </xdr:from>
    <xdr:to>
      <xdr:col>107</xdr:col>
      <xdr:colOff>50800</xdr:colOff>
      <xdr:row>61</xdr:row>
      <xdr:rowOff>128206</xdr:rowOff>
    </xdr:to>
    <xdr:cxnSp macro="">
      <xdr:nvCxnSpPr>
        <xdr:cNvPr id="610" name="直線コネクタ 609">
          <a:extLst>
            <a:ext uri="{FF2B5EF4-FFF2-40B4-BE49-F238E27FC236}">
              <a16:creationId xmlns:a16="http://schemas.microsoft.com/office/drawing/2014/main" id="{06A33128-CAB5-4579-8FFA-8E3900D9FAB7}"/>
            </a:ext>
          </a:extLst>
        </xdr:cNvPr>
        <xdr:cNvCxnSpPr/>
      </xdr:nvCxnSpPr>
      <xdr:spPr>
        <a:xfrm flipV="1">
          <a:off x="19545300" y="105858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77406</xdr:rowOff>
    </xdr:from>
    <xdr:to>
      <xdr:col>98</xdr:col>
      <xdr:colOff>38100</xdr:colOff>
      <xdr:row>62</xdr:row>
      <xdr:rowOff>7556</xdr:rowOff>
    </xdr:to>
    <xdr:sp macro="" textlink="">
      <xdr:nvSpPr>
        <xdr:cNvPr id="611" name="楕円 610">
          <a:extLst>
            <a:ext uri="{FF2B5EF4-FFF2-40B4-BE49-F238E27FC236}">
              <a16:creationId xmlns:a16="http://schemas.microsoft.com/office/drawing/2014/main" id="{514A1F54-90C2-452C-B001-C68F66C78DB1}"/>
            </a:ext>
          </a:extLst>
        </xdr:cNvPr>
        <xdr:cNvSpPr/>
      </xdr:nvSpPr>
      <xdr:spPr>
        <a:xfrm>
          <a:off x="18605500" y="105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128206</xdr:rowOff>
    </xdr:from>
    <xdr:to>
      <xdr:col>102</xdr:col>
      <xdr:colOff>114300</xdr:colOff>
      <xdr:row>61</xdr:row>
      <xdr:rowOff>128206</xdr:rowOff>
    </xdr:to>
    <xdr:cxnSp macro="">
      <xdr:nvCxnSpPr>
        <xdr:cNvPr id="612" name="直線コネクタ 611">
          <a:extLst>
            <a:ext uri="{FF2B5EF4-FFF2-40B4-BE49-F238E27FC236}">
              <a16:creationId xmlns:a16="http://schemas.microsoft.com/office/drawing/2014/main" id="{A4F34A7D-71D2-41CC-BA1C-D238476C74EB}"/>
            </a:ext>
          </a:extLst>
        </xdr:cNvPr>
        <xdr:cNvCxnSpPr/>
      </xdr:nvCxnSpPr>
      <xdr:spPr>
        <a:xfrm>
          <a:off x="18656300" y="1058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3" name="n_1aveValue【学校施設】&#10;一人当たり面積">
          <a:extLst>
            <a:ext uri="{FF2B5EF4-FFF2-40B4-BE49-F238E27FC236}">
              <a16:creationId xmlns:a16="http://schemas.microsoft.com/office/drawing/2014/main" id="{9834566B-9CED-4C2A-808A-394B283685EE}"/>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4" name="n_2aveValue【学校施設】&#10;一人当たり面積">
          <a:extLst>
            <a:ext uri="{FF2B5EF4-FFF2-40B4-BE49-F238E27FC236}">
              <a16:creationId xmlns:a16="http://schemas.microsoft.com/office/drawing/2014/main" id="{66AF2681-9531-46F7-A4A0-BACC0781397A}"/>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15" name="n_3aveValue【学校施設】&#10;一人当たり面積">
          <a:extLst>
            <a:ext uri="{FF2B5EF4-FFF2-40B4-BE49-F238E27FC236}">
              <a16:creationId xmlns:a16="http://schemas.microsoft.com/office/drawing/2014/main" id="{C20C1E24-F757-44B8-8F9A-6FD821B606B4}"/>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16" name="n_4aveValue【学校施設】&#10;一人当たり面積">
          <a:extLst>
            <a:ext uri="{FF2B5EF4-FFF2-40B4-BE49-F238E27FC236}">
              <a16:creationId xmlns:a16="http://schemas.microsoft.com/office/drawing/2014/main" id="{74847E32-2882-48E9-B4A5-7E3D62359736}"/>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23131</xdr:rowOff>
    </xdr:from>
    <xdr:ext cx="469744" cy="259045"/>
    <xdr:sp macro="" textlink="">
      <xdr:nvSpPr>
        <xdr:cNvPr id="617" name="n_1mainValue【学校施設】&#10;一人当たり面積">
          <a:extLst>
            <a:ext uri="{FF2B5EF4-FFF2-40B4-BE49-F238E27FC236}">
              <a16:creationId xmlns:a16="http://schemas.microsoft.com/office/drawing/2014/main" id="{7A069D55-EF58-4C68-A689-C83B9E0BF15C}"/>
            </a:ext>
          </a:extLst>
        </xdr:cNvPr>
        <xdr:cNvSpPr txBox="1"/>
      </xdr:nvSpPr>
      <xdr:spPr>
        <a:xfrm>
          <a:off x="21075727" y="1031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23321</xdr:rowOff>
    </xdr:from>
    <xdr:ext cx="469744" cy="259045"/>
    <xdr:sp macro="" textlink="">
      <xdr:nvSpPr>
        <xdr:cNvPr id="618" name="n_2mainValue【学校施設】&#10;一人当たり面積">
          <a:extLst>
            <a:ext uri="{FF2B5EF4-FFF2-40B4-BE49-F238E27FC236}">
              <a16:creationId xmlns:a16="http://schemas.microsoft.com/office/drawing/2014/main" id="{83679C95-7A8C-4D92-96A0-8C5CE29C229B}"/>
            </a:ext>
          </a:extLst>
        </xdr:cNvPr>
        <xdr:cNvSpPr txBox="1"/>
      </xdr:nvSpPr>
      <xdr:spPr>
        <a:xfrm>
          <a:off x="20199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24083</xdr:rowOff>
    </xdr:from>
    <xdr:ext cx="469744" cy="259045"/>
    <xdr:sp macro="" textlink="">
      <xdr:nvSpPr>
        <xdr:cNvPr id="619" name="n_3mainValue【学校施設】&#10;一人当たり面積">
          <a:extLst>
            <a:ext uri="{FF2B5EF4-FFF2-40B4-BE49-F238E27FC236}">
              <a16:creationId xmlns:a16="http://schemas.microsoft.com/office/drawing/2014/main" id="{7BFFD24D-B223-4BEE-A73C-656D9B8212A3}"/>
            </a:ext>
          </a:extLst>
        </xdr:cNvPr>
        <xdr:cNvSpPr txBox="1"/>
      </xdr:nvSpPr>
      <xdr:spPr>
        <a:xfrm>
          <a:off x="19310427" y="103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24083</xdr:rowOff>
    </xdr:from>
    <xdr:ext cx="469744" cy="259045"/>
    <xdr:sp macro="" textlink="">
      <xdr:nvSpPr>
        <xdr:cNvPr id="620" name="n_4mainValue【学校施設】&#10;一人当たり面積">
          <a:extLst>
            <a:ext uri="{FF2B5EF4-FFF2-40B4-BE49-F238E27FC236}">
              <a16:creationId xmlns:a16="http://schemas.microsoft.com/office/drawing/2014/main" id="{124FC6A0-A2CA-4ED7-A4F0-48DF0C1D86E1}"/>
            </a:ext>
          </a:extLst>
        </xdr:cNvPr>
        <xdr:cNvSpPr txBox="1"/>
      </xdr:nvSpPr>
      <xdr:spPr>
        <a:xfrm>
          <a:off x="18421427" y="103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999B9060-D242-42E4-9024-5F6D886010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64DCB97A-A2BB-4EE2-A143-A1FDF1847E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E4620F67-5F11-4AAF-9825-6C89C8E4C8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2017A0D-23B3-4461-88C8-AE2DA8F769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1463C57C-D19A-4662-99F3-9BC41B476C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744EDE4D-D027-4D25-92AB-3BD36F885E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D61F04A-D1AF-47A3-8849-E4D1920F9E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C265CCF0-2BA6-4E6B-A523-FA4869A62DD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FE3290AA-5909-43B0-8021-E6B21C6755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3C7E785E-39C0-4125-9675-10CAA934BA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A457EB5C-C19E-46E7-AD75-CC4CB14CBF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F053BDE3-E94A-4840-AD51-AD28138AC6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938F72F6-CC7D-439D-883D-B992C3AF26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F7E973E-4978-4F0A-95D8-7445355E7C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A955C1FA-8D35-432A-AE34-B7849E2748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A14FAE72-B252-4A4E-9097-304857AF85C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F6FB21A-39AC-4639-9B8B-5641991EB8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3D7480A2-9F49-4D99-BF51-C8EA8B2C98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43CECDA8-EF67-47BC-9390-9493647CFE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313D4421-6EA5-4F5A-A83E-5EC2C824F3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E7095D0A-0710-4097-BF9E-1ECDDBCEEA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9550384A-BB1E-4CE1-9976-801CCC9F93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63CF5E70-40C8-47E9-BEC2-9B7B2A6B71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E6E0942-A82C-4C80-B53D-9CAC80F638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480B5AE9-D1D8-4EC7-AAE3-216AB5666F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7479B6FD-4387-4097-97C8-13A626D540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7A3A85D0-1D5F-4613-B58D-80CF8F4C634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9E170447-18B9-4473-BBD9-13A1F6F5751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3505AC74-6C19-4A5A-BEC8-5C0CEC009F0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1A2AEE7B-D053-494D-A22A-C79B5D4903C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6DB7B6A5-93FB-4F74-A79C-17AE8531EE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4F1D93C0-FF17-47C2-8282-B08CDBE0AB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EAC2F31C-4DC8-405E-8E14-D1DDEAC233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153B24CA-7661-4BCC-BF8D-3D631D7BCEA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1F9BCC07-6A42-41D6-823A-1F36D96059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38E3122-5066-4CB2-800E-1461C896516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70DCDCCD-3100-400F-A511-9257BD2CE3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C99DD7ED-5A0E-434F-83C3-4E8404C987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4368ED34-6623-4621-9780-C5EC66DA8DF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231A7D07-34EA-4550-94C5-09D290BE8B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3537C781-FD6A-4A49-BB3B-186447F533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9C4C1D7E-424D-4CEB-976A-9AE5AEE02A22}"/>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公民館】&#10;有形固定資産減価償却率最小値テキスト">
          <a:extLst>
            <a:ext uri="{FF2B5EF4-FFF2-40B4-BE49-F238E27FC236}">
              <a16:creationId xmlns:a16="http://schemas.microsoft.com/office/drawing/2014/main" id="{010E54E7-CF38-48FC-8E1C-9F267A79C77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A3FDB967-7ABA-4BAD-94F7-C88A6ACAEF5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65" name="【公民館】&#10;有形固定資産減価償却率最大値テキスト">
          <a:extLst>
            <a:ext uri="{FF2B5EF4-FFF2-40B4-BE49-F238E27FC236}">
              <a16:creationId xmlns:a16="http://schemas.microsoft.com/office/drawing/2014/main" id="{33E92BFF-092C-43CA-A330-463D9373D0F9}"/>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66" name="直線コネクタ 665">
          <a:extLst>
            <a:ext uri="{FF2B5EF4-FFF2-40B4-BE49-F238E27FC236}">
              <a16:creationId xmlns:a16="http://schemas.microsoft.com/office/drawing/2014/main" id="{4538B2DF-071C-495D-ADE4-EFBBC8966529}"/>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67" name="【公民館】&#10;有形固定資産減価償却率平均値テキスト">
          <a:extLst>
            <a:ext uri="{FF2B5EF4-FFF2-40B4-BE49-F238E27FC236}">
              <a16:creationId xmlns:a16="http://schemas.microsoft.com/office/drawing/2014/main" id="{CC527659-F868-40B4-8F76-3AEDDC336BC1}"/>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68" name="フローチャート: 判断 667">
          <a:extLst>
            <a:ext uri="{FF2B5EF4-FFF2-40B4-BE49-F238E27FC236}">
              <a16:creationId xmlns:a16="http://schemas.microsoft.com/office/drawing/2014/main" id="{FF4EEB25-E722-455A-B119-D620CF265702}"/>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69" name="フローチャート: 判断 668">
          <a:extLst>
            <a:ext uri="{FF2B5EF4-FFF2-40B4-BE49-F238E27FC236}">
              <a16:creationId xmlns:a16="http://schemas.microsoft.com/office/drawing/2014/main" id="{BC8DC660-EA1C-479D-BD2F-CF2C619462C5}"/>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0" name="フローチャート: 判断 669">
          <a:extLst>
            <a:ext uri="{FF2B5EF4-FFF2-40B4-BE49-F238E27FC236}">
              <a16:creationId xmlns:a16="http://schemas.microsoft.com/office/drawing/2014/main" id="{DEE9291E-751F-41B2-A48E-DC7578E9C91E}"/>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1" name="フローチャート: 判断 670">
          <a:extLst>
            <a:ext uri="{FF2B5EF4-FFF2-40B4-BE49-F238E27FC236}">
              <a16:creationId xmlns:a16="http://schemas.microsoft.com/office/drawing/2014/main" id="{65D7A8B9-FBCB-4F75-B387-3CCED680786D}"/>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2" name="フローチャート: 判断 671">
          <a:extLst>
            <a:ext uri="{FF2B5EF4-FFF2-40B4-BE49-F238E27FC236}">
              <a16:creationId xmlns:a16="http://schemas.microsoft.com/office/drawing/2014/main" id="{4BBA7C20-A3D2-447F-855C-EACCFC675B9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4882D88-71DB-478D-BFDF-362F8D958D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1BCF315-9E6F-41E3-A74F-EB419D0BF9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F2F5E997-3DAF-40ED-8F66-F1920F98A4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4241FBA-8223-44F4-925A-A979DA71F5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0569B59-AC34-45F7-B906-24BE23EDE6E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71120</xdr:rowOff>
    </xdr:from>
    <xdr:to>
      <xdr:col>85</xdr:col>
      <xdr:colOff>177800</xdr:colOff>
      <xdr:row>109</xdr:row>
      <xdr:rowOff>1270</xdr:rowOff>
    </xdr:to>
    <xdr:sp macro="" textlink="">
      <xdr:nvSpPr>
        <xdr:cNvPr id="678" name="楕円 677">
          <a:extLst>
            <a:ext uri="{FF2B5EF4-FFF2-40B4-BE49-F238E27FC236}">
              <a16:creationId xmlns:a16="http://schemas.microsoft.com/office/drawing/2014/main" id="{B71ED019-4EC9-4695-BC60-1C29BEC105E6}"/>
            </a:ext>
          </a:extLst>
        </xdr:cNvPr>
        <xdr:cNvSpPr/>
      </xdr:nvSpPr>
      <xdr:spPr>
        <a:xfrm>
          <a:off x="16268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157497</xdr:rowOff>
    </xdr:from>
    <xdr:ext cx="405111" cy="259045"/>
    <xdr:sp macro="" textlink="">
      <xdr:nvSpPr>
        <xdr:cNvPr id="679" name="【公民館】&#10;有形固定資産減価償却率該当値テキスト">
          <a:extLst>
            <a:ext uri="{FF2B5EF4-FFF2-40B4-BE49-F238E27FC236}">
              <a16:creationId xmlns:a16="http://schemas.microsoft.com/office/drawing/2014/main" id="{747790A5-2614-4961-BED5-692907938FD8}"/>
            </a:ext>
          </a:extLst>
        </xdr:cNvPr>
        <xdr:cNvSpPr txBox="1"/>
      </xdr:nvSpPr>
      <xdr:spPr>
        <a:xfrm>
          <a:off x="163576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152763</xdr:rowOff>
    </xdr:from>
    <xdr:to>
      <xdr:col>81</xdr:col>
      <xdr:colOff>101600</xdr:colOff>
      <xdr:row>108</xdr:row>
      <xdr:rowOff>82913</xdr:rowOff>
    </xdr:to>
    <xdr:sp macro="" textlink="">
      <xdr:nvSpPr>
        <xdr:cNvPr id="680" name="楕円 679">
          <a:extLst>
            <a:ext uri="{FF2B5EF4-FFF2-40B4-BE49-F238E27FC236}">
              <a16:creationId xmlns:a16="http://schemas.microsoft.com/office/drawing/2014/main" id="{49113B78-69BB-425E-BBF4-5E770A438AFE}"/>
            </a:ext>
          </a:extLst>
        </xdr:cNvPr>
        <xdr:cNvSpPr/>
      </xdr:nvSpPr>
      <xdr:spPr>
        <a:xfrm>
          <a:off x="15430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32113</xdr:rowOff>
    </xdr:from>
    <xdr:to>
      <xdr:col>85</xdr:col>
      <xdr:colOff>127000</xdr:colOff>
      <xdr:row>108</xdr:row>
      <xdr:rowOff>121920</xdr:rowOff>
    </xdr:to>
    <xdr:cxnSp macro="">
      <xdr:nvCxnSpPr>
        <xdr:cNvPr id="681" name="直線コネクタ 680">
          <a:extLst>
            <a:ext uri="{FF2B5EF4-FFF2-40B4-BE49-F238E27FC236}">
              <a16:creationId xmlns:a16="http://schemas.microsoft.com/office/drawing/2014/main" id="{BC9B5240-F9A7-4199-91DC-9C231BAB79C4}"/>
            </a:ext>
          </a:extLst>
        </xdr:cNvPr>
        <xdr:cNvCxnSpPr/>
      </xdr:nvCxnSpPr>
      <xdr:spPr>
        <a:xfrm>
          <a:off x="15481300" y="18548713"/>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120106</xdr:rowOff>
    </xdr:from>
    <xdr:to>
      <xdr:col>76</xdr:col>
      <xdr:colOff>165100</xdr:colOff>
      <xdr:row>108</xdr:row>
      <xdr:rowOff>50256</xdr:rowOff>
    </xdr:to>
    <xdr:sp macro="" textlink="">
      <xdr:nvSpPr>
        <xdr:cNvPr id="682" name="楕円 681">
          <a:extLst>
            <a:ext uri="{FF2B5EF4-FFF2-40B4-BE49-F238E27FC236}">
              <a16:creationId xmlns:a16="http://schemas.microsoft.com/office/drawing/2014/main" id="{17A91701-F4B8-4184-A50F-8FA37B9CED30}"/>
            </a:ext>
          </a:extLst>
        </xdr:cNvPr>
        <xdr:cNvSpPr/>
      </xdr:nvSpPr>
      <xdr:spPr>
        <a:xfrm>
          <a:off x="14541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170906</xdr:rowOff>
    </xdr:from>
    <xdr:to>
      <xdr:col>81</xdr:col>
      <xdr:colOff>50800</xdr:colOff>
      <xdr:row>108</xdr:row>
      <xdr:rowOff>32113</xdr:rowOff>
    </xdr:to>
    <xdr:cxnSp macro="">
      <xdr:nvCxnSpPr>
        <xdr:cNvPr id="683" name="直線コネクタ 682">
          <a:extLst>
            <a:ext uri="{FF2B5EF4-FFF2-40B4-BE49-F238E27FC236}">
              <a16:creationId xmlns:a16="http://schemas.microsoft.com/office/drawing/2014/main" id="{EB1DBD31-5176-4018-A2A9-078FD7EBBC4C}"/>
            </a:ext>
          </a:extLst>
        </xdr:cNvPr>
        <xdr:cNvCxnSpPr/>
      </xdr:nvCxnSpPr>
      <xdr:spPr>
        <a:xfrm>
          <a:off x="14592300" y="18516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87449</xdr:rowOff>
    </xdr:from>
    <xdr:to>
      <xdr:col>72</xdr:col>
      <xdr:colOff>38100</xdr:colOff>
      <xdr:row>108</xdr:row>
      <xdr:rowOff>17599</xdr:rowOff>
    </xdr:to>
    <xdr:sp macro="" textlink="">
      <xdr:nvSpPr>
        <xdr:cNvPr id="684" name="楕円 683">
          <a:extLst>
            <a:ext uri="{FF2B5EF4-FFF2-40B4-BE49-F238E27FC236}">
              <a16:creationId xmlns:a16="http://schemas.microsoft.com/office/drawing/2014/main" id="{00E922BA-8B28-435F-A795-5EB0E03DAE71}"/>
            </a:ext>
          </a:extLst>
        </xdr:cNvPr>
        <xdr:cNvSpPr/>
      </xdr:nvSpPr>
      <xdr:spPr>
        <a:xfrm>
          <a:off x="13652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138249</xdr:rowOff>
    </xdr:from>
    <xdr:to>
      <xdr:col>76</xdr:col>
      <xdr:colOff>114300</xdr:colOff>
      <xdr:row>107</xdr:row>
      <xdr:rowOff>170906</xdr:rowOff>
    </xdr:to>
    <xdr:cxnSp macro="">
      <xdr:nvCxnSpPr>
        <xdr:cNvPr id="685" name="直線コネクタ 684">
          <a:extLst>
            <a:ext uri="{FF2B5EF4-FFF2-40B4-BE49-F238E27FC236}">
              <a16:creationId xmlns:a16="http://schemas.microsoft.com/office/drawing/2014/main" id="{AC643648-AC4B-43D6-9A06-21E4662CCC67}"/>
            </a:ext>
          </a:extLst>
        </xdr:cNvPr>
        <xdr:cNvCxnSpPr/>
      </xdr:nvCxnSpPr>
      <xdr:spPr>
        <a:xfrm>
          <a:off x="13703300" y="184833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54792</xdr:rowOff>
    </xdr:from>
    <xdr:to>
      <xdr:col>67</xdr:col>
      <xdr:colOff>101600</xdr:colOff>
      <xdr:row>107</xdr:row>
      <xdr:rowOff>156392</xdr:rowOff>
    </xdr:to>
    <xdr:sp macro="" textlink="">
      <xdr:nvSpPr>
        <xdr:cNvPr id="686" name="楕円 685">
          <a:extLst>
            <a:ext uri="{FF2B5EF4-FFF2-40B4-BE49-F238E27FC236}">
              <a16:creationId xmlns:a16="http://schemas.microsoft.com/office/drawing/2014/main" id="{6B65DF97-1529-4BA5-A63E-7ED301B6F892}"/>
            </a:ext>
          </a:extLst>
        </xdr:cNvPr>
        <xdr:cNvSpPr/>
      </xdr:nvSpPr>
      <xdr:spPr>
        <a:xfrm>
          <a:off x="12763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105592</xdr:rowOff>
    </xdr:from>
    <xdr:to>
      <xdr:col>71</xdr:col>
      <xdr:colOff>177800</xdr:colOff>
      <xdr:row>107</xdr:row>
      <xdr:rowOff>138249</xdr:rowOff>
    </xdr:to>
    <xdr:cxnSp macro="">
      <xdr:nvCxnSpPr>
        <xdr:cNvPr id="687" name="直線コネクタ 686">
          <a:extLst>
            <a:ext uri="{FF2B5EF4-FFF2-40B4-BE49-F238E27FC236}">
              <a16:creationId xmlns:a16="http://schemas.microsoft.com/office/drawing/2014/main" id="{FB59E5C8-9D80-444D-BA27-B0B2DE26C418}"/>
            </a:ext>
          </a:extLst>
        </xdr:cNvPr>
        <xdr:cNvCxnSpPr/>
      </xdr:nvCxnSpPr>
      <xdr:spPr>
        <a:xfrm>
          <a:off x="12814300" y="184507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88" name="n_1aveValue【公民館】&#10;有形固定資産減価償却率">
          <a:extLst>
            <a:ext uri="{FF2B5EF4-FFF2-40B4-BE49-F238E27FC236}">
              <a16:creationId xmlns:a16="http://schemas.microsoft.com/office/drawing/2014/main" id="{4E04090A-04EE-4855-A18D-3AFB9D81F913}"/>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89" name="n_2aveValue【公民館】&#10;有形固定資産減価償却率">
          <a:extLst>
            <a:ext uri="{FF2B5EF4-FFF2-40B4-BE49-F238E27FC236}">
              <a16:creationId xmlns:a16="http://schemas.microsoft.com/office/drawing/2014/main" id="{3E71CA13-3957-4A6F-A653-1C848F115226}"/>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90" name="n_3aveValue【公民館】&#10;有形固定資産減価償却率">
          <a:extLst>
            <a:ext uri="{FF2B5EF4-FFF2-40B4-BE49-F238E27FC236}">
              <a16:creationId xmlns:a16="http://schemas.microsoft.com/office/drawing/2014/main" id="{A4DE13B6-53AA-4EA7-8A68-CEC1DB560951}"/>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91" name="n_4aveValue【公民館】&#10;有形固定資産減価償却率">
          <a:extLst>
            <a:ext uri="{FF2B5EF4-FFF2-40B4-BE49-F238E27FC236}">
              <a16:creationId xmlns:a16="http://schemas.microsoft.com/office/drawing/2014/main" id="{56AD0975-3FBD-49C0-B53D-609617E4055A}"/>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74040</xdr:rowOff>
    </xdr:from>
    <xdr:ext cx="405111" cy="259045"/>
    <xdr:sp macro="" textlink="">
      <xdr:nvSpPr>
        <xdr:cNvPr id="692" name="n_1mainValue【公民館】&#10;有形固定資産減価償却率">
          <a:extLst>
            <a:ext uri="{FF2B5EF4-FFF2-40B4-BE49-F238E27FC236}">
              <a16:creationId xmlns:a16="http://schemas.microsoft.com/office/drawing/2014/main" id="{7FBFDAA0-630C-4E86-AF3B-C1D2465B6AA9}"/>
            </a:ext>
          </a:extLst>
        </xdr:cNvPr>
        <xdr:cNvSpPr txBox="1"/>
      </xdr:nvSpPr>
      <xdr:spPr>
        <a:xfrm>
          <a:off x="152660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41383</xdr:rowOff>
    </xdr:from>
    <xdr:ext cx="405111" cy="259045"/>
    <xdr:sp macro="" textlink="">
      <xdr:nvSpPr>
        <xdr:cNvPr id="693" name="n_2mainValue【公民館】&#10;有形固定資産減価償却率">
          <a:extLst>
            <a:ext uri="{FF2B5EF4-FFF2-40B4-BE49-F238E27FC236}">
              <a16:creationId xmlns:a16="http://schemas.microsoft.com/office/drawing/2014/main" id="{477F830C-0D83-4F73-88F3-031B86FEB730}"/>
            </a:ext>
          </a:extLst>
        </xdr:cNvPr>
        <xdr:cNvSpPr txBox="1"/>
      </xdr:nvSpPr>
      <xdr:spPr>
        <a:xfrm>
          <a:off x="14389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8726</xdr:rowOff>
    </xdr:from>
    <xdr:ext cx="405111" cy="259045"/>
    <xdr:sp macro="" textlink="">
      <xdr:nvSpPr>
        <xdr:cNvPr id="694" name="n_3mainValue【公民館】&#10;有形固定資産減価償却率">
          <a:extLst>
            <a:ext uri="{FF2B5EF4-FFF2-40B4-BE49-F238E27FC236}">
              <a16:creationId xmlns:a16="http://schemas.microsoft.com/office/drawing/2014/main" id="{DB240C76-1C09-4FCD-8B25-6CE61CA13DE3}"/>
            </a:ext>
          </a:extLst>
        </xdr:cNvPr>
        <xdr:cNvSpPr txBox="1"/>
      </xdr:nvSpPr>
      <xdr:spPr>
        <a:xfrm>
          <a:off x="13500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147519</xdr:rowOff>
    </xdr:from>
    <xdr:ext cx="405111" cy="259045"/>
    <xdr:sp macro="" textlink="">
      <xdr:nvSpPr>
        <xdr:cNvPr id="695" name="n_4mainValue【公民館】&#10;有形固定資産減価償却率">
          <a:extLst>
            <a:ext uri="{FF2B5EF4-FFF2-40B4-BE49-F238E27FC236}">
              <a16:creationId xmlns:a16="http://schemas.microsoft.com/office/drawing/2014/main" id="{C12F3736-EDB9-4687-A515-B2E7069138C2}"/>
            </a:ext>
          </a:extLst>
        </xdr:cNvPr>
        <xdr:cNvSpPr txBox="1"/>
      </xdr:nvSpPr>
      <xdr:spPr>
        <a:xfrm>
          <a:off x="12611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37B0034F-CFA4-4E2B-A919-30556B07B68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8E0DCBAE-05EF-4128-A8F1-834EF5F576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DA4FDA59-049F-432E-943F-5E34EC0AE2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137F422B-3C4D-4B59-B45E-5AC54B03CF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3E24C41B-079F-4872-9AF3-A22A7266C4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CD070E71-81A1-49FB-A73D-CCF22B865A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9F687735-A59A-439A-A2D8-6DDE0294D3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67074A29-8F13-4544-91E4-6059945708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95F73DA9-E770-4E47-856B-AD92BC82A8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B18FD2B7-12E9-4E1D-9758-9996E4FCA3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6" name="直線コネクタ 705">
          <a:extLst>
            <a:ext uri="{FF2B5EF4-FFF2-40B4-BE49-F238E27FC236}">
              <a16:creationId xmlns:a16="http://schemas.microsoft.com/office/drawing/2014/main" id="{76D381B4-B9B3-426D-8D2A-83ECBB5CFB3C}"/>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7" name="テキスト ボックス 706">
          <a:extLst>
            <a:ext uri="{FF2B5EF4-FFF2-40B4-BE49-F238E27FC236}">
              <a16:creationId xmlns:a16="http://schemas.microsoft.com/office/drawing/2014/main" id="{B1F3B8F3-6809-4D60-9AFB-13A2BE13EAD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12493303-990A-44FA-9135-84038B12FC6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EC233DB7-B9AE-4662-BA8F-2CD9124BBA9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0" name="直線コネクタ 709">
          <a:extLst>
            <a:ext uri="{FF2B5EF4-FFF2-40B4-BE49-F238E27FC236}">
              <a16:creationId xmlns:a16="http://schemas.microsoft.com/office/drawing/2014/main" id="{10DD02BA-1E3D-431B-9651-E8D6224BA4A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1" name="テキスト ボックス 710">
          <a:extLst>
            <a:ext uri="{FF2B5EF4-FFF2-40B4-BE49-F238E27FC236}">
              <a16:creationId xmlns:a16="http://schemas.microsoft.com/office/drawing/2014/main" id="{3445F67F-FA07-4725-8F13-BA70361EBD7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D58C5F75-35CB-4F55-A97F-64669B4F35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55038CCD-C90D-4332-991B-DC1BD2285D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6066F484-289B-4E11-AF52-151CE75F0D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5" name="直線コネクタ 714">
          <a:extLst>
            <a:ext uri="{FF2B5EF4-FFF2-40B4-BE49-F238E27FC236}">
              <a16:creationId xmlns:a16="http://schemas.microsoft.com/office/drawing/2014/main" id="{8B193B22-0F0F-4B16-A672-DFF81E713225}"/>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6" name="【公民館】&#10;一人当たり面積最小値テキスト">
          <a:extLst>
            <a:ext uri="{FF2B5EF4-FFF2-40B4-BE49-F238E27FC236}">
              <a16:creationId xmlns:a16="http://schemas.microsoft.com/office/drawing/2014/main" id="{68F2A620-F255-4209-AE12-D391074EC061}"/>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7" name="直線コネクタ 716">
          <a:extLst>
            <a:ext uri="{FF2B5EF4-FFF2-40B4-BE49-F238E27FC236}">
              <a16:creationId xmlns:a16="http://schemas.microsoft.com/office/drawing/2014/main" id="{03BEC149-C79D-4FC9-9825-4C98D82DEDB7}"/>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18" name="【公民館】&#10;一人当たり面積最大値テキスト">
          <a:extLst>
            <a:ext uri="{FF2B5EF4-FFF2-40B4-BE49-F238E27FC236}">
              <a16:creationId xmlns:a16="http://schemas.microsoft.com/office/drawing/2014/main" id="{D0194AFC-600B-4151-AA88-26D0EB3FFB55}"/>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19" name="直線コネクタ 718">
          <a:extLst>
            <a:ext uri="{FF2B5EF4-FFF2-40B4-BE49-F238E27FC236}">
              <a16:creationId xmlns:a16="http://schemas.microsoft.com/office/drawing/2014/main" id="{1B4D3DDA-8951-4162-B430-998795DD24CC}"/>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20" name="【公民館】&#10;一人当たり面積平均値テキスト">
          <a:extLst>
            <a:ext uri="{FF2B5EF4-FFF2-40B4-BE49-F238E27FC236}">
              <a16:creationId xmlns:a16="http://schemas.microsoft.com/office/drawing/2014/main" id="{C1F02987-911B-4B0F-A398-8E4ACB11654D}"/>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1" name="フローチャート: 判断 720">
          <a:extLst>
            <a:ext uri="{FF2B5EF4-FFF2-40B4-BE49-F238E27FC236}">
              <a16:creationId xmlns:a16="http://schemas.microsoft.com/office/drawing/2014/main" id="{A298B300-41DB-488D-988E-4BC97A08D753}"/>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2" name="フローチャート: 判断 721">
          <a:extLst>
            <a:ext uri="{FF2B5EF4-FFF2-40B4-BE49-F238E27FC236}">
              <a16:creationId xmlns:a16="http://schemas.microsoft.com/office/drawing/2014/main" id="{0C9379F3-B068-42A0-807D-4A4E699C1404}"/>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3" name="フローチャート: 判断 722">
          <a:extLst>
            <a:ext uri="{FF2B5EF4-FFF2-40B4-BE49-F238E27FC236}">
              <a16:creationId xmlns:a16="http://schemas.microsoft.com/office/drawing/2014/main" id="{366E1F84-04BD-4B37-BC00-8AC56ED3A94C}"/>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4" name="フローチャート: 判断 723">
          <a:extLst>
            <a:ext uri="{FF2B5EF4-FFF2-40B4-BE49-F238E27FC236}">
              <a16:creationId xmlns:a16="http://schemas.microsoft.com/office/drawing/2014/main" id="{E2C8A67B-2740-45D7-AA9B-EC481A9CE86C}"/>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5" name="フローチャート: 判断 724">
          <a:extLst>
            <a:ext uri="{FF2B5EF4-FFF2-40B4-BE49-F238E27FC236}">
              <a16:creationId xmlns:a16="http://schemas.microsoft.com/office/drawing/2014/main" id="{40748165-69F9-4352-BEA0-F69D3F351C5B}"/>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FE9AC03F-BA62-487D-BADC-8804E299ED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5268B067-6ACE-483C-852F-A452CA3FDF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5ABA3BD-7B08-42C1-846F-A0E5169E128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09708FE-6771-49C2-89A2-D2C83F8D8F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6A3B71A-C325-42CD-B6A0-7F73C9B66E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149988</xdr:rowOff>
    </xdr:from>
    <xdr:to>
      <xdr:col>116</xdr:col>
      <xdr:colOff>114300</xdr:colOff>
      <xdr:row>107</xdr:row>
      <xdr:rowOff>80138</xdr:rowOff>
    </xdr:to>
    <xdr:sp macro="" textlink="">
      <xdr:nvSpPr>
        <xdr:cNvPr id="731" name="楕円 730">
          <a:extLst>
            <a:ext uri="{FF2B5EF4-FFF2-40B4-BE49-F238E27FC236}">
              <a16:creationId xmlns:a16="http://schemas.microsoft.com/office/drawing/2014/main" id="{31529286-8316-42E3-8294-B44C938F5D84}"/>
            </a:ext>
          </a:extLst>
        </xdr:cNvPr>
        <xdr:cNvSpPr/>
      </xdr:nvSpPr>
      <xdr:spPr>
        <a:xfrm>
          <a:off x="221107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64915</xdr:rowOff>
    </xdr:from>
    <xdr:ext cx="469744" cy="259045"/>
    <xdr:sp macro="" textlink="">
      <xdr:nvSpPr>
        <xdr:cNvPr id="732" name="【公民館】&#10;一人当たり面積該当値テキスト">
          <a:extLst>
            <a:ext uri="{FF2B5EF4-FFF2-40B4-BE49-F238E27FC236}">
              <a16:creationId xmlns:a16="http://schemas.microsoft.com/office/drawing/2014/main" id="{27F79AC9-ADB0-49B3-9480-81D821D26422}"/>
            </a:ext>
          </a:extLst>
        </xdr:cNvPr>
        <xdr:cNvSpPr txBox="1"/>
      </xdr:nvSpPr>
      <xdr:spPr>
        <a:xfrm>
          <a:off x="22199600" y="182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149416</xdr:rowOff>
    </xdr:from>
    <xdr:to>
      <xdr:col>112</xdr:col>
      <xdr:colOff>38100</xdr:colOff>
      <xdr:row>107</xdr:row>
      <xdr:rowOff>79566</xdr:rowOff>
    </xdr:to>
    <xdr:sp macro="" textlink="">
      <xdr:nvSpPr>
        <xdr:cNvPr id="733" name="楕円 732">
          <a:extLst>
            <a:ext uri="{FF2B5EF4-FFF2-40B4-BE49-F238E27FC236}">
              <a16:creationId xmlns:a16="http://schemas.microsoft.com/office/drawing/2014/main" id="{15AFE84D-E7DE-46F2-8DF5-26503D48A13C}"/>
            </a:ext>
          </a:extLst>
        </xdr:cNvPr>
        <xdr:cNvSpPr/>
      </xdr:nvSpPr>
      <xdr:spPr>
        <a:xfrm>
          <a:off x="21272500" y="183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28766</xdr:rowOff>
    </xdr:from>
    <xdr:to>
      <xdr:col>116</xdr:col>
      <xdr:colOff>63500</xdr:colOff>
      <xdr:row>107</xdr:row>
      <xdr:rowOff>29338</xdr:rowOff>
    </xdr:to>
    <xdr:cxnSp macro="">
      <xdr:nvCxnSpPr>
        <xdr:cNvPr id="734" name="直線コネクタ 733">
          <a:extLst>
            <a:ext uri="{FF2B5EF4-FFF2-40B4-BE49-F238E27FC236}">
              <a16:creationId xmlns:a16="http://schemas.microsoft.com/office/drawing/2014/main" id="{1BC708A2-1026-4506-803A-C17EA92944F6}"/>
            </a:ext>
          </a:extLst>
        </xdr:cNvPr>
        <xdr:cNvCxnSpPr/>
      </xdr:nvCxnSpPr>
      <xdr:spPr>
        <a:xfrm>
          <a:off x="21323300" y="1837391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149988</xdr:rowOff>
    </xdr:from>
    <xdr:to>
      <xdr:col>107</xdr:col>
      <xdr:colOff>101600</xdr:colOff>
      <xdr:row>107</xdr:row>
      <xdr:rowOff>80138</xdr:rowOff>
    </xdr:to>
    <xdr:sp macro="" textlink="">
      <xdr:nvSpPr>
        <xdr:cNvPr id="735" name="楕円 734">
          <a:extLst>
            <a:ext uri="{FF2B5EF4-FFF2-40B4-BE49-F238E27FC236}">
              <a16:creationId xmlns:a16="http://schemas.microsoft.com/office/drawing/2014/main" id="{9AA74050-DD04-4CD0-8DDC-97F68E818CF6}"/>
            </a:ext>
          </a:extLst>
        </xdr:cNvPr>
        <xdr:cNvSpPr/>
      </xdr:nvSpPr>
      <xdr:spPr>
        <a:xfrm>
          <a:off x="20383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28766</xdr:rowOff>
    </xdr:from>
    <xdr:to>
      <xdr:col>111</xdr:col>
      <xdr:colOff>177800</xdr:colOff>
      <xdr:row>107</xdr:row>
      <xdr:rowOff>29338</xdr:rowOff>
    </xdr:to>
    <xdr:cxnSp macro="">
      <xdr:nvCxnSpPr>
        <xdr:cNvPr id="736" name="直線コネクタ 735">
          <a:extLst>
            <a:ext uri="{FF2B5EF4-FFF2-40B4-BE49-F238E27FC236}">
              <a16:creationId xmlns:a16="http://schemas.microsoft.com/office/drawing/2014/main" id="{2C996C0B-DF0F-442B-89DF-74B42863BAFE}"/>
            </a:ext>
          </a:extLst>
        </xdr:cNvPr>
        <xdr:cNvCxnSpPr/>
      </xdr:nvCxnSpPr>
      <xdr:spPr>
        <a:xfrm flipV="1">
          <a:off x="20434300" y="1837391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149988</xdr:rowOff>
    </xdr:from>
    <xdr:to>
      <xdr:col>102</xdr:col>
      <xdr:colOff>165100</xdr:colOff>
      <xdr:row>107</xdr:row>
      <xdr:rowOff>80138</xdr:rowOff>
    </xdr:to>
    <xdr:sp macro="" textlink="">
      <xdr:nvSpPr>
        <xdr:cNvPr id="737" name="楕円 736">
          <a:extLst>
            <a:ext uri="{FF2B5EF4-FFF2-40B4-BE49-F238E27FC236}">
              <a16:creationId xmlns:a16="http://schemas.microsoft.com/office/drawing/2014/main" id="{1D9A97D3-08A3-42D9-B8B6-D470C1FC5ADC}"/>
            </a:ext>
          </a:extLst>
        </xdr:cNvPr>
        <xdr:cNvSpPr/>
      </xdr:nvSpPr>
      <xdr:spPr>
        <a:xfrm>
          <a:off x="19494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29338</xdr:rowOff>
    </xdr:from>
    <xdr:to>
      <xdr:col>107</xdr:col>
      <xdr:colOff>50800</xdr:colOff>
      <xdr:row>107</xdr:row>
      <xdr:rowOff>29338</xdr:rowOff>
    </xdr:to>
    <xdr:cxnSp macro="">
      <xdr:nvCxnSpPr>
        <xdr:cNvPr id="738" name="直線コネクタ 737">
          <a:extLst>
            <a:ext uri="{FF2B5EF4-FFF2-40B4-BE49-F238E27FC236}">
              <a16:creationId xmlns:a16="http://schemas.microsoft.com/office/drawing/2014/main" id="{EDD5145C-4657-4C4D-BD3A-E764EE0E6676}"/>
            </a:ext>
          </a:extLst>
        </xdr:cNvPr>
        <xdr:cNvCxnSpPr/>
      </xdr:nvCxnSpPr>
      <xdr:spPr>
        <a:xfrm>
          <a:off x="19545300" y="18374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149988</xdr:rowOff>
    </xdr:from>
    <xdr:to>
      <xdr:col>98</xdr:col>
      <xdr:colOff>38100</xdr:colOff>
      <xdr:row>107</xdr:row>
      <xdr:rowOff>80138</xdr:rowOff>
    </xdr:to>
    <xdr:sp macro="" textlink="">
      <xdr:nvSpPr>
        <xdr:cNvPr id="739" name="楕円 738">
          <a:extLst>
            <a:ext uri="{FF2B5EF4-FFF2-40B4-BE49-F238E27FC236}">
              <a16:creationId xmlns:a16="http://schemas.microsoft.com/office/drawing/2014/main" id="{593EC6B5-8AF0-4DCE-914C-5D7285A5B358}"/>
            </a:ext>
          </a:extLst>
        </xdr:cNvPr>
        <xdr:cNvSpPr/>
      </xdr:nvSpPr>
      <xdr:spPr>
        <a:xfrm>
          <a:off x="18605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29338</xdr:rowOff>
    </xdr:from>
    <xdr:to>
      <xdr:col>102</xdr:col>
      <xdr:colOff>114300</xdr:colOff>
      <xdr:row>107</xdr:row>
      <xdr:rowOff>29338</xdr:rowOff>
    </xdr:to>
    <xdr:cxnSp macro="">
      <xdr:nvCxnSpPr>
        <xdr:cNvPr id="740" name="直線コネクタ 739">
          <a:extLst>
            <a:ext uri="{FF2B5EF4-FFF2-40B4-BE49-F238E27FC236}">
              <a16:creationId xmlns:a16="http://schemas.microsoft.com/office/drawing/2014/main" id="{1EFF792C-1E85-421F-AC70-DE85228F184E}"/>
            </a:ext>
          </a:extLst>
        </xdr:cNvPr>
        <xdr:cNvCxnSpPr/>
      </xdr:nvCxnSpPr>
      <xdr:spPr>
        <a:xfrm>
          <a:off x="18656300" y="18374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41" name="n_1aveValue【公民館】&#10;一人当たり面積">
          <a:extLst>
            <a:ext uri="{FF2B5EF4-FFF2-40B4-BE49-F238E27FC236}">
              <a16:creationId xmlns:a16="http://schemas.microsoft.com/office/drawing/2014/main" id="{BE8D5EAA-0FD5-442F-997A-AC7BF34756FC}"/>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42" name="n_2aveValue【公民館】&#10;一人当たり面積">
          <a:extLst>
            <a:ext uri="{FF2B5EF4-FFF2-40B4-BE49-F238E27FC236}">
              <a16:creationId xmlns:a16="http://schemas.microsoft.com/office/drawing/2014/main" id="{B1A14AC0-AF5D-4F54-9EFC-D1A72D1819F4}"/>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43" name="n_3aveValue【公民館】&#10;一人当たり面積">
          <a:extLst>
            <a:ext uri="{FF2B5EF4-FFF2-40B4-BE49-F238E27FC236}">
              <a16:creationId xmlns:a16="http://schemas.microsoft.com/office/drawing/2014/main" id="{B933FBA7-0E57-4F12-AA01-80AC7D8504EA}"/>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44" name="n_4aveValue【公民館】&#10;一人当たり面積">
          <a:extLst>
            <a:ext uri="{FF2B5EF4-FFF2-40B4-BE49-F238E27FC236}">
              <a16:creationId xmlns:a16="http://schemas.microsoft.com/office/drawing/2014/main" id="{A1754BD2-77A4-4356-A115-0BE11955E7B8}"/>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70693</xdr:rowOff>
    </xdr:from>
    <xdr:ext cx="469744" cy="259045"/>
    <xdr:sp macro="" textlink="">
      <xdr:nvSpPr>
        <xdr:cNvPr id="745" name="n_1mainValue【公民館】&#10;一人当たり面積">
          <a:extLst>
            <a:ext uri="{FF2B5EF4-FFF2-40B4-BE49-F238E27FC236}">
              <a16:creationId xmlns:a16="http://schemas.microsoft.com/office/drawing/2014/main" id="{6A95BE07-1E93-4E1E-B59D-37D0B9E11AF4}"/>
            </a:ext>
          </a:extLst>
        </xdr:cNvPr>
        <xdr:cNvSpPr txBox="1"/>
      </xdr:nvSpPr>
      <xdr:spPr>
        <a:xfrm>
          <a:off x="21075727" y="184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71265</xdr:rowOff>
    </xdr:from>
    <xdr:ext cx="469744" cy="259045"/>
    <xdr:sp macro="" textlink="">
      <xdr:nvSpPr>
        <xdr:cNvPr id="746" name="n_2mainValue【公民館】&#10;一人当たり面積">
          <a:extLst>
            <a:ext uri="{FF2B5EF4-FFF2-40B4-BE49-F238E27FC236}">
              <a16:creationId xmlns:a16="http://schemas.microsoft.com/office/drawing/2014/main" id="{6D73D400-0512-49D9-AC4C-0164789F6960}"/>
            </a:ext>
          </a:extLst>
        </xdr:cNvPr>
        <xdr:cNvSpPr txBox="1"/>
      </xdr:nvSpPr>
      <xdr:spPr>
        <a:xfrm>
          <a:off x="20199427" y="184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71265</xdr:rowOff>
    </xdr:from>
    <xdr:ext cx="469744" cy="259045"/>
    <xdr:sp macro="" textlink="">
      <xdr:nvSpPr>
        <xdr:cNvPr id="747" name="n_3mainValue【公民館】&#10;一人当たり面積">
          <a:extLst>
            <a:ext uri="{FF2B5EF4-FFF2-40B4-BE49-F238E27FC236}">
              <a16:creationId xmlns:a16="http://schemas.microsoft.com/office/drawing/2014/main" id="{A019A7C3-BF36-45ED-9044-6451CD093292}"/>
            </a:ext>
          </a:extLst>
        </xdr:cNvPr>
        <xdr:cNvSpPr txBox="1"/>
      </xdr:nvSpPr>
      <xdr:spPr>
        <a:xfrm>
          <a:off x="19310427" y="184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71265</xdr:rowOff>
    </xdr:from>
    <xdr:ext cx="469744" cy="259045"/>
    <xdr:sp macro="" textlink="">
      <xdr:nvSpPr>
        <xdr:cNvPr id="748" name="n_4mainValue【公民館】&#10;一人当たり面積">
          <a:extLst>
            <a:ext uri="{FF2B5EF4-FFF2-40B4-BE49-F238E27FC236}">
              <a16:creationId xmlns:a16="http://schemas.microsoft.com/office/drawing/2014/main" id="{FE3EB89C-C38E-4042-BE7D-25F8733565C1}"/>
            </a:ext>
          </a:extLst>
        </xdr:cNvPr>
        <xdr:cNvSpPr txBox="1"/>
      </xdr:nvSpPr>
      <xdr:spPr>
        <a:xfrm>
          <a:off x="18421427" y="184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C66274B5-DDEA-4FC9-9BE2-41164FC865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7F36A8A5-6882-4C16-97EC-111F137210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4F9194D2-149E-49A1-A1AA-47A6AE1A79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学校施設は、</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年度に比井小学校が閉校したことに伴い、</a:t>
          </a:r>
          <a:r>
            <a:rPr lang="ja-JP" altLang="en-US" sz="1100">
              <a:solidFill>
                <a:schemeClr val="dk1"/>
              </a:solidFill>
              <a:effectLst/>
              <a:latin typeface="+mn-lt"/>
              <a:ea typeface="+mn-ea"/>
              <a:cs typeface="+mn-cs"/>
            </a:rPr>
            <a:t>小学校数が１減少した。</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小学校、１中学校、保育所は、３保育所でほとんどが昭和５０年代に建設されており、類似団体と比較して、老朽化が進んでいる。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一方、内原小学校や日高中学校</a:t>
          </a:r>
          <a:r>
            <a:rPr kumimoji="1" lang="ja-JP" altLang="en-US" sz="1100">
              <a:solidFill>
                <a:schemeClr val="dk1"/>
              </a:solidFill>
              <a:effectLst/>
              <a:latin typeface="+mn-lt"/>
              <a:ea typeface="+mn-ea"/>
              <a:cs typeface="+mn-cs"/>
            </a:rPr>
            <a:t>、志賀小学校</a:t>
          </a:r>
          <a:r>
            <a:rPr kumimoji="1" lang="ja-JP" altLang="ja-JP" sz="1100">
              <a:solidFill>
                <a:schemeClr val="dk1"/>
              </a:solidFill>
              <a:effectLst/>
              <a:latin typeface="+mn-lt"/>
              <a:ea typeface="+mn-ea"/>
              <a:cs typeface="+mn-cs"/>
            </a:rPr>
            <a:t>は大規模改修により、長寿命化を図っており、</a:t>
          </a:r>
          <a:r>
            <a:rPr kumimoji="1" lang="ja-JP" altLang="en-US" sz="1100">
              <a:solidFill>
                <a:schemeClr val="dk1"/>
              </a:solidFill>
              <a:effectLst/>
              <a:latin typeface="+mn-lt"/>
              <a:ea typeface="+mn-ea"/>
              <a:cs typeface="+mn-cs"/>
            </a:rPr>
            <a:t>内原</a:t>
          </a:r>
          <a:r>
            <a:rPr kumimoji="1" lang="ja-JP" altLang="ja-JP" sz="1100">
              <a:solidFill>
                <a:schemeClr val="dk1"/>
              </a:solidFill>
              <a:effectLst/>
              <a:latin typeface="+mn-lt"/>
              <a:ea typeface="+mn-ea"/>
              <a:cs typeface="+mn-cs"/>
            </a:rPr>
            <a:t>小学校についても増築・改築を予定している。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E402E0-86E2-437F-B8C6-847D31953D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DE788B-A0BF-4C36-A7CC-F69DA2CF3E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D6C44F-D1F3-471D-915D-BD8E6DC6C8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C24DAA-D2E0-4542-8927-4966B341F2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03FED7-AB83-42D1-9E32-2DCC8E41FA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7D6D6C-D49A-4E91-9F55-B6C99FF419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BBF232-DF3C-4063-9F7E-89216FC9E42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AB5EEA-5034-4F67-9291-2E4D721396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1980A3-4818-4706-B7BA-B1BF7DA3A3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20849E-C835-4156-9C40-187A4B69A5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7,940
7,923
46.19
6,171,376
5,854,941
283,744
2,783,445
3,970,698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39A607-1548-4310-9255-8D16D6C856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789DCC0-73D5-445A-9C21-FE954C4E22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37988F-26A3-40B2-846C-4CD5DA14AE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C315DC-FB2E-42CD-8480-F84E5B567F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BF3DA7-3772-4347-93A8-987B2FCBB8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75C069-74BA-4D6B-B1A2-75657AC6AE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3C7E23-A177-472B-B3AD-42E1504D5C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70D26B-6BDF-41EB-84CD-6A200F3B01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E69FF8-314B-4A5C-9D29-911CD1BE19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F657E2-A6C3-450B-9CEE-650C3B2DDB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F562E4-4CE5-4BDF-8D85-57F4F6B3E7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1D3666-5A05-43B3-A0A8-5DC223CB8D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6D8231-18DF-4C2D-91D7-61B5A255B1D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8E3B0C-B7F6-4BE0-ABC4-6DA3409F44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881534-C9EE-4F56-89A8-04282192CC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E4A006-E378-4BDD-A4BD-F77F505067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989814-A4DA-4329-8BF2-E603B14F02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E1277D-DA79-4734-A84A-A5A0B4D5F3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21062A-BD56-4399-9074-C7ACFCC675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2FD357-DCF5-4856-A9C8-AB3A9C6C332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D0038E-3EBC-491C-833D-3136F152D6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A60FD58-12B0-47CE-BC4C-BD0A515257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3A7CAB-E8BA-4562-B992-E8DC91D812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FE1E86-EF89-4C85-B21C-62F714319E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02E8DE-9B24-48C2-88C0-2F1FFD0E1B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F8D0BF-6CE6-4151-B810-8ED72BC4A7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44F6E1-AC2B-47DB-ABE3-E3DD40356F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381178-AAB4-4B9A-8A3F-8E99CE457B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00E8EB-2A5E-4B61-B311-12D255029A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71D37FD-A4A6-4415-9B89-1689BD3C3C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255F523-E258-4B66-95CF-E36E829DCB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347F2F1-3947-4A36-AEBA-00C3342AB7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F9918AE-B5C2-4B23-A229-64A07481C6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045C9D9-34F9-4395-9FC3-AD82C4EA93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D46ED28-7D2C-400C-BCA4-643624E9A42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4575376-4FFE-429F-AF81-03D396C229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C1EB33B-74C2-4D67-AC7E-2A1C57633ED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0E4CFC1-7727-4B2C-80C1-F2299770AA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3579E28-AE30-4C21-B39E-9718023548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997F72A-E52C-4CF3-8CD0-4EA8D2A0F1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229D825-E652-42B4-BF59-1B4590EA78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EBE0F2D-F3B0-4989-84DD-03F1A76854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A3D628C-100A-428D-8812-939983FE91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8538D36-3FB0-4965-95A5-1E728204A1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05CCB67-F4C0-40DD-9CDC-0647160B7D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457592E-75B9-49DE-925B-917FCE6A69B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BC59910-0FA5-480B-A2B1-156AE2220F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38ACAC6-8561-40A8-BD69-81E53180FD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5F5FB39D-CEE2-4487-93F7-6AB833BE2B86}"/>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982F3C1E-0665-4695-9524-59CE4B8BCE29}"/>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D6113BD-B5B1-40C5-97E2-B122EB40A22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DB52811C-F258-4AA3-B660-B770F102136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5ACF45F0-DF35-4C0A-9CD7-8068B266A48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AAB69F6B-641B-45C4-8887-1EDA3F8361E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7083B646-1644-4F44-9293-3499B22E393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4EA8EF95-88C8-487F-9797-2E36A1DD816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98F1223A-76C4-487E-8C10-B57B70514F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23AFA5CA-8903-42A7-BAD4-8364854EF6C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AA97A42-C073-422D-B615-25ADADD346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AD66FB26-A47C-461E-91B8-57A913931283}"/>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D6516E98-C363-408B-B644-168E7C8A58B5}"/>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4485D0BC-391B-4323-92AD-0BA3DE40B2BB}"/>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A93F6CB0-A3F7-4D8E-9E7A-27A28B10DFA5}"/>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D287E877-B0FD-486E-AEA3-2E968F62BE73}"/>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A44B22CF-07A0-4937-AA2B-5487BC188C54}"/>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D3112CA5-152A-42AB-84B8-2963708C22D1}"/>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AF6BBAC1-656A-48D9-83D0-A9C5C429D4BA}"/>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EEB86BE0-3B97-434D-B46C-1E56D6069A2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8F950FE2-3BB7-4ECE-9BBD-FA744A15FAF7}"/>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3B2FF700-CB99-453D-B284-5EF01ABE0B97}"/>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143E7861-D272-4D1A-BBA1-03AAC72A61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C0EF2CD2-8416-4057-A13E-6D714260D1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136573E-6F93-45D9-B2CC-1448E914879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2F89009-BD55-47DD-9913-AA2130D48B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FC6FF23-33E3-433B-8F38-D4B1896B42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148082</xdr:rowOff>
    </xdr:from>
    <xdr:to>
      <xdr:col>24</xdr:col>
      <xdr:colOff>114300</xdr:colOff>
      <xdr:row>56</xdr:row>
      <xdr:rowOff>78232</xdr:rowOff>
    </xdr:to>
    <xdr:sp macro="" textlink="">
      <xdr:nvSpPr>
        <xdr:cNvPr id="87" name="楕円 86">
          <a:extLst>
            <a:ext uri="{FF2B5EF4-FFF2-40B4-BE49-F238E27FC236}">
              <a16:creationId xmlns:a16="http://schemas.microsoft.com/office/drawing/2014/main" id="{ACA35CF8-8EF9-4907-9790-0C01AD804480}"/>
            </a:ext>
          </a:extLst>
        </xdr:cNvPr>
        <xdr:cNvSpPr/>
      </xdr:nvSpPr>
      <xdr:spPr>
        <a:xfrm>
          <a:off x="45847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170959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969A0BD8-312E-4A1C-98F2-BD30EB88C156}"/>
            </a:ext>
          </a:extLst>
        </xdr:cNvPr>
        <xdr:cNvSpPr txBox="1"/>
      </xdr:nvSpPr>
      <xdr:spPr>
        <a:xfrm>
          <a:off x="4673600" y="942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113792</xdr:rowOff>
    </xdr:from>
    <xdr:to>
      <xdr:col>20</xdr:col>
      <xdr:colOff>38100</xdr:colOff>
      <xdr:row>62</xdr:row>
      <xdr:rowOff>43942</xdr:rowOff>
    </xdr:to>
    <xdr:sp macro="" textlink="">
      <xdr:nvSpPr>
        <xdr:cNvPr id="89" name="楕円 88">
          <a:extLst>
            <a:ext uri="{FF2B5EF4-FFF2-40B4-BE49-F238E27FC236}">
              <a16:creationId xmlns:a16="http://schemas.microsoft.com/office/drawing/2014/main" id="{05D3FF02-B981-4A1B-814F-EEB5776C1A12}"/>
            </a:ext>
          </a:extLst>
        </xdr:cNvPr>
        <xdr:cNvSpPr/>
      </xdr:nvSpPr>
      <xdr:spPr>
        <a:xfrm>
          <a:off x="3746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27432</xdr:rowOff>
    </xdr:from>
    <xdr:to>
      <xdr:col>24</xdr:col>
      <xdr:colOff>63500</xdr:colOff>
      <xdr:row>61</xdr:row>
      <xdr:rowOff>164592</xdr:rowOff>
    </xdr:to>
    <xdr:cxnSp macro="">
      <xdr:nvCxnSpPr>
        <xdr:cNvPr id="90" name="直線コネクタ 89">
          <a:extLst>
            <a:ext uri="{FF2B5EF4-FFF2-40B4-BE49-F238E27FC236}">
              <a16:creationId xmlns:a16="http://schemas.microsoft.com/office/drawing/2014/main" id="{D5CF0FEF-49EA-4B94-BEA8-3DEFDAE24803}"/>
            </a:ext>
          </a:extLst>
        </xdr:cNvPr>
        <xdr:cNvCxnSpPr/>
      </xdr:nvCxnSpPr>
      <xdr:spPr>
        <a:xfrm flipV="1">
          <a:off x="3797300" y="9628632"/>
          <a:ext cx="838200" cy="99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91" name="楕円 90">
          <a:extLst>
            <a:ext uri="{FF2B5EF4-FFF2-40B4-BE49-F238E27FC236}">
              <a16:creationId xmlns:a16="http://schemas.microsoft.com/office/drawing/2014/main" id="{B6CA9813-A53E-4A2D-AA11-2A326A4DC46B}"/>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164592</xdr:rowOff>
    </xdr:to>
    <xdr:cxnSp macro="">
      <xdr:nvCxnSpPr>
        <xdr:cNvPr id="92" name="直線コネクタ 91">
          <a:extLst>
            <a:ext uri="{FF2B5EF4-FFF2-40B4-BE49-F238E27FC236}">
              <a16:creationId xmlns:a16="http://schemas.microsoft.com/office/drawing/2014/main" id="{7F98A649-C550-4910-B41D-0FF3C20CAC9C}"/>
            </a:ext>
          </a:extLst>
        </xdr:cNvPr>
        <xdr:cNvCxnSpPr/>
      </xdr:nvCxnSpPr>
      <xdr:spPr>
        <a:xfrm>
          <a:off x="2908300" y="105956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54356</xdr:rowOff>
    </xdr:from>
    <xdr:to>
      <xdr:col>10</xdr:col>
      <xdr:colOff>165100</xdr:colOff>
      <xdr:row>61</xdr:row>
      <xdr:rowOff>155956</xdr:rowOff>
    </xdr:to>
    <xdr:sp macro="" textlink="">
      <xdr:nvSpPr>
        <xdr:cNvPr id="93" name="楕円 92">
          <a:extLst>
            <a:ext uri="{FF2B5EF4-FFF2-40B4-BE49-F238E27FC236}">
              <a16:creationId xmlns:a16="http://schemas.microsoft.com/office/drawing/2014/main" id="{5D762D5F-76EF-49A6-A0A7-703CE359FB8E}"/>
            </a:ext>
          </a:extLst>
        </xdr:cNvPr>
        <xdr:cNvSpPr/>
      </xdr:nvSpPr>
      <xdr:spPr>
        <a:xfrm>
          <a:off x="1968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105156</xdr:rowOff>
    </xdr:from>
    <xdr:to>
      <xdr:col>15</xdr:col>
      <xdr:colOff>50800</xdr:colOff>
      <xdr:row>61</xdr:row>
      <xdr:rowOff>137160</xdr:rowOff>
    </xdr:to>
    <xdr:cxnSp macro="">
      <xdr:nvCxnSpPr>
        <xdr:cNvPr id="94" name="直線コネクタ 93">
          <a:extLst>
            <a:ext uri="{FF2B5EF4-FFF2-40B4-BE49-F238E27FC236}">
              <a16:creationId xmlns:a16="http://schemas.microsoft.com/office/drawing/2014/main" id="{CB34D2E9-9679-47DB-AF21-6FCE2732EB81}"/>
            </a:ext>
          </a:extLst>
        </xdr:cNvPr>
        <xdr:cNvCxnSpPr/>
      </xdr:nvCxnSpPr>
      <xdr:spPr>
        <a:xfrm>
          <a:off x="2019300" y="105636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22352</xdr:rowOff>
    </xdr:from>
    <xdr:to>
      <xdr:col>6</xdr:col>
      <xdr:colOff>38100</xdr:colOff>
      <xdr:row>61</xdr:row>
      <xdr:rowOff>123952</xdr:rowOff>
    </xdr:to>
    <xdr:sp macro="" textlink="">
      <xdr:nvSpPr>
        <xdr:cNvPr id="95" name="楕円 94">
          <a:extLst>
            <a:ext uri="{FF2B5EF4-FFF2-40B4-BE49-F238E27FC236}">
              <a16:creationId xmlns:a16="http://schemas.microsoft.com/office/drawing/2014/main" id="{875E8BA8-37A4-4324-8C33-D54884548DB0}"/>
            </a:ext>
          </a:extLst>
        </xdr:cNvPr>
        <xdr:cNvSpPr/>
      </xdr:nvSpPr>
      <xdr:spPr>
        <a:xfrm>
          <a:off x="1079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73152</xdr:rowOff>
    </xdr:from>
    <xdr:to>
      <xdr:col>10</xdr:col>
      <xdr:colOff>114300</xdr:colOff>
      <xdr:row>61</xdr:row>
      <xdr:rowOff>105156</xdr:rowOff>
    </xdr:to>
    <xdr:cxnSp macro="">
      <xdr:nvCxnSpPr>
        <xdr:cNvPr id="96" name="直線コネクタ 95">
          <a:extLst>
            <a:ext uri="{FF2B5EF4-FFF2-40B4-BE49-F238E27FC236}">
              <a16:creationId xmlns:a16="http://schemas.microsoft.com/office/drawing/2014/main" id="{98BE9D73-829C-4060-AF10-CD75B972C5D2}"/>
            </a:ext>
          </a:extLst>
        </xdr:cNvPr>
        <xdr:cNvCxnSpPr/>
      </xdr:nvCxnSpPr>
      <xdr:spPr>
        <a:xfrm>
          <a:off x="1130300" y="105316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5E6E9DFC-CED9-4958-A0C7-1789E64CDF5C}"/>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DBFD118F-4751-4B5D-A2AD-72A8C91643AA}"/>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F38AC1EF-37FB-4FCB-BDAB-4D11C130C67A}"/>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45B6688B-A62E-4DC6-8827-9D34AFF4BEC1}"/>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35069</xdr:rowOff>
    </xdr:from>
    <xdr:ext cx="405111" cy="259045"/>
    <xdr:sp macro="" textlink="">
      <xdr:nvSpPr>
        <xdr:cNvPr id="101" name="n_1mainValue【体育館・プール】&#10;有形固定資産減価償却率">
          <a:extLst>
            <a:ext uri="{FF2B5EF4-FFF2-40B4-BE49-F238E27FC236}">
              <a16:creationId xmlns:a16="http://schemas.microsoft.com/office/drawing/2014/main" id="{C7F72888-C329-4AD4-8C86-1F74AEF83A50}"/>
            </a:ext>
          </a:extLst>
        </xdr:cNvPr>
        <xdr:cNvSpPr txBox="1"/>
      </xdr:nvSpPr>
      <xdr:spPr>
        <a:xfrm>
          <a:off x="358204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02" name="n_2mainValue【体育館・プール】&#10;有形固定資産減価償却率">
          <a:extLst>
            <a:ext uri="{FF2B5EF4-FFF2-40B4-BE49-F238E27FC236}">
              <a16:creationId xmlns:a16="http://schemas.microsoft.com/office/drawing/2014/main" id="{6E50AAC4-6385-40B3-B8CC-513E3707F257}"/>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147083</xdr:rowOff>
    </xdr:from>
    <xdr:ext cx="405111" cy="259045"/>
    <xdr:sp macro="" textlink="">
      <xdr:nvSpPr>
        <xdr:cNvPr id="103" name="n_3mainValue【体育館・プール】&#10;有形固定資産減価償却率">
          <a:extLst>
            <a:ext uri="{FF2B5EF4-FFF2-40B4-BE49-F238E27FC236}">
              <a16:creationId xmlns:a16="http://schemas.microsoft.com/office/drawing/2014/main" id="{A83656B1-C131-4310-B725-046AE973A56D}"/>
            </a:ext>
          </a:extLst>
        </xdr:cNvPr>
        <xdr:cNvSpPr txBox="1"/>
      </xdr:nvSpPr>
      <xdr:spPr>
        <a:xfrm>
          <a:off x="1816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115079</xdr:rowOff>
    </xdr:from>
    <xdr:ext cx="405111" cy="259045"/>
    <xdr:sp macro="" textlink="">
      <xdr:nvSpPr>
        <xdr:cNvPr id="104" name="n_4mainValue【体育館・プール】&#10;有形固定資産減価償却率">
          <a:extLst>
            <a:ext uri="{FF2B5EF4-FFF2-40B4-BE49-F238E27FC236}">
              <a16:creationId xmlns:a16="http://schemas.microsoft.com/office/drawing/2014/main" id="{BD9535DC-8E90-463C-9A67-C9448867B338}"/>
            </a:ext>
          </a:extLst>
        </xdr:cNvPr>
        <xdr:cNvSpPr txBox="1"/>
      </xdr:nvSpPr>
      <xdr:spPr>
        <a:xfrm>
          <a:off x="927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DD1E21AA-DB42-4352-8AF7-5FA5B14168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BBDBAA63-55C7-40EC-9A9E-5A532D3138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A72343F1-1520-4ED8-AAAB-288E7D1381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B3F9BB4E-4636-4EE8-B86F-722B4928A7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20CC893B-6D6F-4D0D-9B3F-2FD6BB9662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E4ED37F-2306-4A0E-A223-C125B435A5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6F20EEDD-578C-48B8-A9A7-1B75B1E186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F41D90C0-12FA-47EB-A0DF-1955147C8C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60628B92-8ADC-4001-8BB9-FB3A251DBB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8211EBE0-0803-4CC5-AA42-A0AE55197D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74785F30-8CBB-405F-BE8D-70CBFADD5C1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2D3BF636-CB20-4151-97F9-193E3141034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6277269B-FAAF-4E62-AFAF-2FBCD28C7F2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176D2ACD-9049-4B89-BD02-7AAAF77BD76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9AF3D4BE-C2B9-4D42-8BD8-15207B1D36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121A6509-B67B-49D4-81C1-2CCAA035912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941DAB03-5D29-439C-97C2-6DE2CD9E8F8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84DAD1DB-B017-4AFF-A247-0DF3815A315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67B7EF17-546A-4CE3-B052-DE95B437CF8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E9ABD323-9751-46E0-80AC-F9AE9ADEA97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AA9E3F6F-6E5B-4CC1-A1F1-8DF6FFB75B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EDCBD39C-D618-4302-8C34-CDF470F61AE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DD98A481-F39E-4C55-A48A-BEECB288A6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EC038616-5D04-4ED5-BF1A-4BE306D9AD7C}"/>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156224DC-1F62-419B-BAEA-3927FB5A1D46}"/>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1CF8C2D-FEE5-4FD0-B156-D29D08AF537B}"/>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A0DF0F28-CE49-4A1C-9913-E649C0326F03}"/>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51120C25-0D0E-4360-A887-5826448DB07A}"/>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a16="http://schemas.microsoft.com/office/drawing/2014/main" id="{7BA9FC13-C42A-4909-9141-B55B4A49DABE}"/>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BE39D2EE-B7F1-4C33-8D89-2299D075A2E2}"/>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E9374F70-9457-4AD7-963E-B6E90DE26886}"/>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E04FCA05-0253-411F-854F-1D4BE0D02A08}"/>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B857CF4-95E1-4FB6-8842-F9B794E40444}"/>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C49F758D-219D-4B1C-8CB5-DE65B8B64689}"/>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D5E3D28-04F1-4A04-9BC9-894E72CA7F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0855212-1751-4AFE-BE26-B221E75431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D2CEF0B-89B2-4224-9CF2-0FF45E3F2B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6CD02A2-83AD-4996-B4B7-0ADD255506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9332533-493B-4BFC-B365-D6C8626D72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144" name="楕円 143">
          <a:extLst>
            <a:ext uri="{FF2B5EF4-FFF2-40B4-BE49-F238E27FC236}">
              <a16:creationId xmlns:a16="http://schemas.microsoft.com/office/drawing/2014/main" id="{7917838D-2D98-46D9-A29C-61D673CB5EF1}"/>
            </a:ext>
          </a:extLst>
        </xdr:cNvPr>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63009</xdr:rowOff>
    </xdr:from>
    <xdr:ext cx="469744" cy="259045"/>
    <xdr:sp macro="" textlink="">
      <xdr:nvSpPr>
        <xdr:cNvPr id="145" name="【体育館・プール】&#10;一人当たり面積該当値テキスト">
          <a:extLst>
            <a:ext uri="{FF2B5EF4-FFF2-40B4-BE49-F238E27FC236}">
              <a16:creationId xmlns:a16="http://schemas.microsoft.com/office/drawing/2014/main" id="{1D401DD2-CAAD-4DF7-BD5A-D54C56F7CD66}"/>
            </a:ext>
          </a:extLst>
        </xdr:cNvPr>
        <xdr:cNvSpPr txBox="1"/>
      </xdr:nvSpPr>
      <xdr:spPr>
        <a:xfrm>
          <a:off x="10515600" y="108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19304</xdr:rowOff>
    </xdr:from>
    <xdr:to>
      <xdr:col>50</xdr:col>
      <xdr:colOff>165100</xdr:colOff>
      <xdr:row>64</xdr:row>
      <xdr:rowOff>120904</xdr:rowOff>
    </xdr:to>
    <xdr:sp macro="" textlink="">
      <xdr:nvSpPr>
        <xdr:cNvPr id="146" name="楕円 145">
          <a:extLst>
            <a:ext uri="{FF2B5EF4-FFF2-40B4-BE49-F238E27FC236}">
              <a16:creationId xmlns:a16="http://schemas.microsoft.com/office/drawing/2014/main" id="{82B7F5B7-69EB-442D-96D3-9107C767CF30}"/>
            </a:ext>
          </a:extLst>
        </xdr:cNvPr>
        <xdr:cNvSpPr/>
      </xdr:nvSpPr>
      <xdr:spPr>
        <a:xfrm>
          <a:off x="9588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70104</xdr:rowOff>
    </xdr:to>
    <xdr:cxnSp macro="">
      <xdr:nvCxnSpPr>
        <xdr:cNvPr id="147" name="直線コネクタ 146">
          <a:extLst>
            <a:ext uri="{FF2B5EF4-FFF2-40B4-BE49-F238E27FC236}">
              <a16:creationId xmlns:a16="http://schemas.microsoft.com/office/drawing/2014/main" id="{C3368FEB-5D24-43E8-9FC1-ACC1146D23C3}"/>
            </a:ext>
          </a:extLst>
        </xdr:cNvPr>
        <xdr:cNvCxnSpPr/>
      </xdr:nvCxnSpPr>
      <xdr:spPr>
        <a:xfrm flipV="1">
          <a:off x="9639300" y="1100023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19304</xdr:rowOff>
    </xdr:from>
    <xdr:to>
      <xdr:col>46</xdr:col>
      <xdr:colOff>38100</xdr:colOff>
      <xdr:row>64</xdr:row>
      <xdr:rowOff>120904</xdr:rowOff>
    </xdr:to>
    <xdr:sp macro="" textlink="">
      <xdr:nvSpPr>
        <xdr:cNvPr id="148" name="楕円 147">
          <a:extLst>
            <a:ext uri="{FF2B5EF4-FFF2-40B4-BE49-F238E27FC236}">
              <a16:creationId xmlns:a16="http://schemas.microsoft.com/office/drawing/2014/main" id="{3FFE7BCE-E9F6-4E1E-9C06-692D70C06956}"/>
            </a:ext>
          </a:extLst>
        </xdr:cNvPr>
        <xdr:cNvSpPr/>
      </xdr:nvSpPr>
      <xdr:spPr>
        <a:xfrm>
          <a:off x="8699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70104</xdr:rowOff>
    </xdr:from>
    <xdr:to>
      <xdr:col>50</xdr:col>
      <xdr:colOff>114300</xdr:colOff>
      <xdr:row>64</xdr:row>
      <xdr:rowOff>70104</xdr:rowOff>
    </xdr:to>
    <xdr:cxnSp macro="">
      <xdr:nvCxnSpPr>
        <xdr:cNvPr id="149" name="直線コネクタ 148">
          <a:extLst>
            <a:ext uri="{FF2B5EF4-FFF2-40B4-BE49-F238E27FC236}">
              <a16:creationId xmlns:a16="http://schemas.microsoft.com/office/drawing/2014/main" id="{C4ED8210-3336-4F98-9BB0-E7C3268ADF10}"/>
            </a:ext>
          </a:extLst>
        </xdr:cNvPr>
        <xdr:cNvCxnSpPr/>
      </xdr:nvCxnSpPr>
      <xdr:spPr>
        <a:xfrm>
          <a:off x="8750300" y="1104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19304</xdr:rowOff>
    </xdr:from>
    <xdr:to>
      <xdr:col>41</xdr:col>
      <xdr:colOff>101600</xdr:colOff>
      <xdr:row>64</xdr:row>
      <xdr:rowOff>120904</xdr:rowOff>
    </xdr:to>
    <xdr:sp macro="" textlink="">
      <xdr:nvSpPr>
        <xdr:cNvPr id="150" name="楕円 149">
          <a:extLst>
            <a:ext uri="{FF2B5EF4-FFF2-40B4-BE49-F238E27FC236}">
              <a16:creationId xmlns:a16="http://schemas.microsoft.com/office/drawing/2014/main" id="{7C6C96A1-012C-4B30-A371-23AE46DFA635}"/>
            </a:ext>
          </a:extLst>
        </xdr:cNvPr>
        <xdr:cNvSpPr/>
      </xdr:nvSpPr>
      <xdr:spPr>
        <a:xfrm>
          <a:off x="7810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70104</xdr:rowOff>
    </xdr:from>
    <xdr:to>
      <xdr:col>45</xdr:col>
      <xdr:colOff>177800</xdr:colOff>
      <xdr:row>64</xdr:row>
      <xdr:rowOff>70104</xdr:rowOff>
    </xdr:to>
    <xdr:cxnSp macro="">
      <xdr:nvCxnSpPr>
        <xdr:cNvPr id="151" name="直線コネクタ 150">
          <a:extLst>
            <a:ext uri="{FF2B5EF4-FFF2-40B4-BE49-F238E27FC236}">
              <a16:creationId xmlns:a16="http://schemas.microsoft.com/office/drawing/2014/main" id="{1523F8AD-B0EE-48D2-95A6-29C4F5959DB8}"/>
            </a:ext>
          </a:extLst>
        </xdr:cNvPr>
        <xdr:cNvCxnSpPr/>
      </xdr:nvCxnSpPr>
      <xdr:spPr>
        <a:xfrm>
          <a:off x="7861300" y="1104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19304</xdr:rowOff>
    </xdr:from>
    <xdr:to>
      <xdr:col>36</xdr:col>
      <xdr:colOff>165100</xdr:colOff>
      <xdr:row>64</xdr:row>
      <xdr:rowOff>120904</xdr:rowOff>
    </xdr:to>
    <xdr:sp macro="" textlink="">
      <xdr:nvSpPr>
        <xdr:cNvPr id="152" name="楕円 151">
          <a:extLst>
            <a:ext uri="{FF2B5EF4-FFF2-40B4-BE49-F238E27FC236}">
              <a16:creationId xmlns:a16="http://schemas.microsoft.com/office/drawing/2014/main" id="{0A7D0107-5AC0-4D62-8376-65603C8F441B}"/>
            </a:ext>
          </a:extLst>
        </xdr:cNvPr>
        <xdr:cNvSpPr/>
      </xdr:nvSpPr>
      <xdr:spPr>
        <a:xfrm>
          <a:off x="6921500" y="109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70104</xdr:rowOff>
    </xdr:from>
    <xdr:to>
      <xdr:col>41</xdr:col>
      <xdr:colOff>50800</xdr:colOff>
      <xdr:row>64</xdr:row>
      <xdr:rowOff>70104</xdr:rowOff>
    </xdr:to>
    <xdr:cxnSp macro="">
      <xdr:nvCxnSpPr>
        <xdr:cNvPr id="153" name="直線コネクタ 152">
          <a:extLst>
            <a:ext uri="{FF2B5EF4-FFF2-40B4-BE49-F238E27FC236}">
              <a16:creationId xmlns:a16="http://schemas.microsoft.com/office/drawing/2014/main" id="{1C8D2713-3A08-4743-ACFF-B42A53CAE084}"/>
            </a:ext>
          </a:extLst>
        </xdr:cNvPr>
        <xdr:cNvCxnSpPr/>
      </xdr:nvCxnSpPr>
      <xdr:spPr>
        <a:xfrm>
          <a:off x="6972300" y="1104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a16="http://schemas.microsoft.com/office/drawing/2014/main" id="{1C76DC5B-F2E8-4674-BDE7-77C3FFFA825D}"/>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a16="http://schemas.microsoft.com/office/drawing/2014/main" id="{57067DAB-3C38-4F86-9667-51DB2A5B9E9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F42021D4-6C05-455E-B5BA-47DF7B980412}"/>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C5AA73C1-6D33-4DF7-908F-E6F8648C9CA3}"/>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112031</xdr:rowOff>
    </xdr:from>
    <xdr:ext cx="469744" cy="259045"/>
    <xdr:sp macro="" textlink="">
      <xdr:nvSpPr>
        <xdr:cNvPr id="158" name="n_1mainValue【体育館・プール】&#10;一人当たり面積">
          <a:extLst>
            <a:ext uri="{FF2B5EF4-FFF2-40B4-BE49-F238E27FC236}">
              <a16:creationId xmlns:a16="http://schemas.microsoft.com/office/drawing/2014/main" id="{6A0E8461-8B38-458F-84B4-8322877CE895}"/>
            </a:ext>
          </a:extLst>
        </xdr:cNvPr>
        <xdr:cNvSpPr txBox="1"/>
      </xdr:nvSpPr>
      <xdr:spPr>
        <a:xfrm>
          <a:off x="93917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112031</xdr:rowOff>
    </xdr:from>
    <xdr:ext cx="469744" cy="259045"/>
    <xdr:sp macro="" textlink="">
      <xdr:nvSpPr>
        <xdr:cNvPr id="159" name="n_2mainValue【体育館・プール】&#10;一人当たり面積">
          <a:extLst>
            <a:ext uri="{FF2B5EF4-FFF2-40B4-BE49-F238E27FC236}">
              <a16:creationId xmlns:a16="http://schemas.microsoft.com/office/drawing/2014/main" id="{5D34B194-0E1F-4751-9A75-E0E94B0C1CB2}"/>
            </a:ext>
          </a:extLst>
        </xdr:cNvPr>
        <xdr:cNvSpPr txBox="1"/>
      </xdr:nvSpPr>
      <xdr:spPr>
        <a:xfrm>
          <a:off x="8515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112031</xdr:rowOff>
    </xdr:from>
    <xdr:ext cx="469744" cy="259045"/>
    <xdr:sp macro="" textlink="">
      <xdr:nvSpPr>
        <xdr:cNvPr id="160" name="n_3mainValue【体育館・プール】&#10;一人当たり面積">
          <a:extLst>
            <a:ext uri="{FF2B5EF4-FFF2-40B4-BE49-F238E27FC236}">
              <a16:creationId xmlns:a16="http://schemas.microsoft.com/office/drawing/2014/main" id="{8E03470A-44AA-46A4-B50C-2E44E8D32FAC}"/>
            </a:ext>
          </a:extLst>
        </xdr:cNvPr>
        <xdr:cNvSpPr txBox="1"/>
      </xdr:nvSpPr>
      <xdr:spPr>
        <a:xfrm>
          <a:off x="7626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112031</xdr:rowOff>
    </xdr:from>
    <xdr:ext cx="469744" cy="259045"/>
    <xdr:sp macro="" textlink="">
      <xdr:nvSpPr>
        <xdr:cNvPr id="161" name="n_4mainValue【体育館・プール】&#10;一人当たり面積">
          <a:extLst>
            <a:ext uri="{FF2B5EF4-FFF2-40B4-BE49-F238E27FC236}">
              <a16:creationId xmlns:a16="http://schemas.microsoft.com/office/drawing/2014/main" id="{31FB6473-07FF-4BF6-8B74-70C045B40EE3}"/>
            </a:ext>
          </a:extLst>
        </xdr:cNvPr>
        <xdr:cNvSpPr txBox="1"/>
      </xdr:nvSpPr>
      <xdr:spPr>
        <a:xfrm>
          <a:off x="6737427" y="1108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A7A8E270-9888-4138-9C27-0B5FA7349A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5D1976C3-E323-4B3B-9476-F150628492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7C3BE35B-A4D3-45AB-BDE6-A9D9D13E2D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D50987-B151-4226-B791-4259886488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E90F172E-1AC9-472A-9996-6DC6DAE09D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C2547E17-C11A-4FDD-9AE6-32AEE2AE98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CC53075-CEFD-4C35-B206-2235EFF097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954781FA-D5CC-4C75-A75F-5C1B2029AD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DBEE53-C5BE-41F6-BD04-C182FF9B45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D181936C-8229-4380-A1A1-929968F5D9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933E40B2-92D8-45CF-9A79-CCA280CF68C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7B99A395-3996-4E4C-A87D-62ED04966D9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E5E667DA-1EA0-4CBA-9E78-0C936901520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BFF7FFA6-A8A3-4ABB-B1FE-B6A58E1E445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D7586F86-A730-4C45-839D-5C55A63EDBD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364F6B10-6321-4789-A760-BFB2A65E67B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4DDC6EAA-2BD0-4C9A-B71C-E551119E252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41857B43-F00C-4013-8493-EE90A753A9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259CD13E-7230-4EFB-A9FB-D0D1EB66A70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3916DB65-3CC6-4E7B-B9D6-3D29852B912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54025A8F-9189-43F7-8DA1-1CACCDFA3C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F96255E2-0086-434A-AD44-A7A8BE6260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15A0A165-9B11-42A2-9462-6B77CFCEDCC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1BA7AD2D-7046-4BA8-ADA7-9466152F1B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F11805EE-9E71-467E-BFF0-D41EA3E65EBC}"/>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E0570396-4845-44FA-A8B1-55B60FF5BCD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96081AAC-C9F0-48B2-93D1-7B50692FDAC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D679EB3D-F2ED-42FD-AE57-873D3DAF2E3D}"/>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C3FBD9D4-E019-4954-94FF-133234E59B2E}"/>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58CE3F2F-6369-4A15-926D-AF6FF5D35F04}"/>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53D85BD1-B2F4-4135-9367-34E5C5EDC3F2}"/>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3BE7C337-8541-42ED-818B-26E25E918D23}"/>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6073229D-D660-41B0-B1C6-2FEB1ED9927D}"/>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44B368AC-5834-4F44-93CD-DAC9104E5B91}"/>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788F27B8-7C77-4427-9A21-B66A6630FF33}"/>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E381413-9F18-4215-A1BF-70F9A1D9F28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CFB8ADB-438C-4EF9-8A99-5B438ACFF8F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1D92252-92AE-41F6-A3CF-EED748A668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645D870-3814-4843-BE31-BD2AE1E283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AF6F285-AEF8-45E8-A771-BA2200CD9C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02" name="楕円 201">
          <a:extLst>
            <a:ext uri="{FF2B5EF4-FFF2-40B4-BE49-F238E27FC236}">
              <a16:creationId xmlns:a16="http://schemas.microsoft.com/office/drawing/2014/main" id="{25F23F07-50E6-4529-A32B-FBB94B65664D}"/>
            </a:ext>
          </a:extLst>
        </xdr:cNvPr>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CAD84009-4E39-4E64-83A0-98B5F8430FF9}"/>
            </a:ext>
          </a:extLst>
        </xdr:cNvPr>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204" name="楕円 203">
          <a:extLst>
            <a:ext uri="{FF2B5EF4-FFF2-40B4-BE49-F238E27FC236}">
              <a16:creationId xmlns:a16="http://schemas.microsoft.com/office/drawing/2014/main" id="{310D1000-EA51-42FB-B46C-EB1873DFC174}"/>
            </a:ext>
          </a:extLst>
        </xdr:cNvPr>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81</xdr:row>
      <xdr:rowOff>154305</xdr:rowOff>
    </xdr:to>
    <xdr:cxnSp macro="">
      <xdr:nvCxnSpPr>
        <xdr:cNvPr id="205" name="直線コネクタ 204">
          <a:extLst>
            <a:ext uri="{FF2B5EF4-FFF2-40B4-BE49-F238E27FC236}">
              <a16:creationId xmlns:a16="http://schemas.microsoft.com/office/drawing/2014/main" id="{8145FEF3-0EEE-45CA-840E-7A21D9D2EFB8}"/>
            </a:ext>
          </a:extLst>
        </xdr:cNvPr>
        <xdr:cNvCxnSpPr/>
      </xdr:nvCxnSpPr>
      <xdr:spPr>
        <a:xfrm>
          <a:off x="3797300" y="140074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06" name="楕円 205">
          <a:extLst>
            <a:ext uri="{FF2B5EF4-FFF2-40B4-BE49-F238E27FC236}">
              <a16:creationId xmlns:a16="http://schemas.microsoft.com/office/drawing/2014/main" id="{8674E7E7-0BD9-4F4F-84FB-E9BBDA15A5CA}"/>
            </a:ext>
          </a:extLst>
        </xdr:cNvPr>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120014</xdr:rowOff>
    </xdr:to>
    <xdr:cxnSp macro="">
      <xdr:nvCxnSpPr>
        <xdr:cNvPr id="207" name="直線コネクタ 206">
          <a:extLst>
            <a:ext uri="{FF2B5EF4-FFF2-40B4-BE49-F238E27FC236}">
              <a16:creationId xmlns:a16="http://schemas.microsoft.com/office/drawing/2014/main" id="{5F6331F7-FA15-4377-BE97-78F44BDCA02B}"/>
            </a:ext>
          </a:extLst>
        </xdr:cNvPr>
        <xdr:cNvCxnSpPr/>
      </xdr:nvCxnSpPr>
      <xdr:spPr>
        <a:xfrm>
          <a:off x="2908300" y="139788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208" name="楕円 207">
          <a:extLst>
            <a:ext uri="{FF2B5EF4-FFF2-40B4-BE49-F238E27FC236}">
              <a16:creationId xmlns:a16="http://schemas.microsoft.com/office/drawing/2014/main" id="{6ABD30D7-4CB8-4664-99F1-FBE4FBAA2663}"/>
            </a:ext>
          </a:extLst>
        </xdr:cNvPr>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81</xdr:row>
      <xdr:rowOff>91439</xdr:rowOff>
    </xdr:to>
    <xdr:cxnSp macro="">
      <xdr:nvCxnSpPr>
        <xdr:cNvPr id="209" name="直線コネクタ 208">
          <a:extLst>
            <a:ext uri="{FF2B5EF4-FFF2-40B4-BE49-F238E27FC236}">
              <a16:creationId xmlns:a16="http://schemas.microsoft.com/office/drawing/2014/main" id="{F0571544-C4A0-4383-B754-F4FA0C3A6CA4}"/>
            </a:ext>
          </a:extLst>
        </xdr:cNvPr>
        <xdr:cNvCxnSpPr/>
      </xdr:nvCxnSpPr>
      <xdr:spPr>
        <a:xfrm>
          <a:off x="2019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210" name="楕円 209">
          <a:extLst>
            <a:ext uri="{FF2B5EF4-FFF2-40B4-BE49-F238E27FC236}">
              <a16:creationId xmlns:a16="http://schemas.microsoft.com/office/drawing/2014/main" id="{C94D2BCE-6C9D-4B85-975F-A8D0E0703F8E}"/>
            </a:ext>
          </a:extLst>
        </xdr:cNvPr>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148589</xdr:rowOff>
    </xdr:to>
    <xdr:cxnSp macro="">
      <xdr:nvCxnSpPr>
        <xdr:cNvPr id="211" name="直線コネクタ 210">
          <a:extLst>
            <a:ext uri="{FF2B5EF4-FFF2-40B4-BE49-F238E27FC236}">
              <a16:creationId xmlns:a16="http://schemas.microsoft.com/office/drawing/2014/main" id="{9281F3C6-96A0-4110-883A-BD5E74AF2DED}"/>
            </a:ext>
          </a:extLst>
        </xdr:cNvPr>
        <xdr:cNvCxnSpPr/>
      </xdr:nvCxnSpPr>
      <xdr:spPr>
        <a:xfrm flipV="1">
          <a:off x="1130300" y="13944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a:extLst>
            <a:ext uri="{FF2B5EF4-FFF2-40B4-BE49-F238E27FC236}">
              <a16:creationId xmlns:a16="http://schemas.microsoft.com/office/drawing/2014/main" id="{BFFC03D3-A472-4C66-B824-62215E8B12CA}"/>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a:extLst>
            <a:ext uri="{FF2B5EF4-FFF2-40B4-BE49-F238E27FC236}">
              <a16:creationId xmlns:a16="http://schemas.microsoft.com/office/drawing/2014/main" id="{88C3C148-8F0E-4B06-8751-674A1CAA75FB}"/>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id="{9446A405-DB50-4D97-8ED7-1692AB03370B}"/>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A46A065D-F9AE-4D40-A0CF-3B47474757C2}"/>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216" name="n_1mainValue【福祉施設】&#10;有形固定資産減価償却率">
          <a:extLst>
            <a:ext uri="{FF2B5EF4-FFF2-40B4-BE49-F238E27FC236}">
              <a16:creationId xmlns:a16="http://schemas.microsoft.com/office/drawing/2014/main" id="{6DEA2030-CE48-4800-88BD-EC1BD2CF73FD}"/>
            </a:ext>
          </a:extLst>
        </xdr:cNvPr>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217" name="n_2mainValue【福祉施設】&#10;有形固定資産減価償却率">
          <a:extLst>
            <a:ext uri="{FF2B5EF4-FFF2-40B4-BE49-F238E27FC236}">
              <a16:creationId xmlns:a16="http://schemas.microsoft.com/office/drawing/2014/main" id="{9E37E6A9-9D01-4432-8F0F-04A2EEF957F5}"/>
            </a:ext>
          </a:extLst>
        </xdr:cNvPr>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218" name="n_3mainValue【福祉施設】&#10;有形固定資産減価償却率">
          <a:extLst>
            <a:ext uri="{FF2B5EF4-FFF2-40B4-BE49-F238E27FC236}">
              <a16:creationId xmlns:a16="http://schemas.microsoft.com/office/drawing/2014/main" id="{D6E0B2D9-55CC-410E-9A2A-C60F88FA5713}"/>
            </a:ext>
          </a:extLst>
        </xdr:cNvPr>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44466</xdr:rowOff>
    </xdr:from>
    <xdr:ext cx="405111" cy="259045"/>
    <xdr:sp macro="" textlink="">
      <xdr:nvSpPr>
        <xdr:cNvPr id="219" name="n_4mainValue【福祉施設】&#10;有形固定資産減価償却率">
          <a:extLst>
            <a:ext uri="{FF2B5EF4-FFF2-40B4-BE49-F238E27FC236}">
              <a16:creationId xmlns:a16="http://schemas.microsoft.com/office/drawing/2014/main" id="{8C0A5D68-24EB-4AC7-8996-2C417B6DA73A}"/>
            </a:ext>
          </a:extLst>
        </xdr:cNvPr>
        <xdr:cNvSpPr txBox="1"/>
      </xdr:nvSpPr>
      <xdr:spPr>
        <a:xfrm>
          <a:off x="927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793C81B9-4759-4D96-8124-A28566606F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37C44E10-9B73-4261-AF68-066DE275B0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D3E1CB36-E6BA-424C-9186-B0B8E5685F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B0521599-935C-4B1D-B4E0-58BDD0F554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7C373142-2EBA-404A-A68C-F6D1078B97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F13572AE-F442-4291-AB01-D35B50DF62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971EA68-8939-44D6-BD13-A21ED7848D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BF4296B3-E69F-4D16-8488-D4A32776EAC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8D8CA294-75C1-4ECE-9CAE-1C57D9242D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A77B485E-E449-4FD8-9170-3A2415C712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F3068B4D-F665-4EF4-B4FA-5EE1D9A26CE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518B4F32-EAF6-446E-B733-3B36A8A2381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197DED90-E513-4686-B127-37E0214EF71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F89EA7AB-0A95-4F70-92C5-CFE18561094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9BAAEDB9-5102-4A76-996A-7827C3D2E97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1F663AEE-F990-46B3-8C54-3F0C71C68E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3E63EE25-0BDD-40CB-8481-89858BA6B55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2B662F1F-8BB4-4CC2-B4A0-0146720FBCF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FEB9F546-3794-461A-A1F6-00B8CE65514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F2DB4A9D-D635-4376-982E-20DF02196B7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F8CBF5A0-B7E2-48DC-B6D5-E3B3123503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AF877C9-CEE0-46A4-B90A-47B8071F69B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7252E659-84E0-4ADD-9C94-F582C8A633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89922C7F-81BD-455E-8B13-B774592CDEF8}"/>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9707E69B-4839-41CE-9C03-8D67ADBEC9AF}"/>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5FD0B0E0-92C2-4361-B2D8-9B7BAA3C91B6}"/>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F5412FFB-0EA3-482F-AD1C-26F6049C8E3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75CBB51F-EAC8-4447-BA28-5315CC1B7E92}"/>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a:extLst>
            <a:ext uri="{FF2B5EF4-FFF2-40B4-BE49-F238E27FC236}">
              <a16:creationId xmlns:a16="http://schemas.microsoft.com/office/drawing/2014/main" id="{D74C8AB3-1F23-4CF3-ACCD-54C1D5678C5D}"/>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927B2B3B-B449-4260-8D70-8B4F46531BF7}"/>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380938EB-A512-474E-A39E-8433B978CBF7}"/>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639CF840-33FD-4D40-A7F4-142C50FB9683}"/>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9BE89FE6-EBDB-4F94-94D4-3692B56B6E7C}"/>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0549FE17-1EF4-496F-B50F-D8563F769755}"/>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23FFEA4-12EC-4D1F-BD29-7505E620FD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A1DCE1A-EFA4-485B-BFE1-BB33ED84AD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DD46001-276A-4AAF-B84B-786F046179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4852EF6-16F3-4758-9F61-EA446EB061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61C28A4-E0F4-403C-B9E6-D498BC84FE7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259" name="楕円 258">
          <a:extLst>
            <a:ext uri="{FF2B5EF4-FFF2-40B4-BE49-F238E27FC236}">
              <a16:creationId xmlns:a16="http://schemas.microsoft.com/office/drawing/2014/main" id="{1A026117-4256-4AAB-910A-C800C4E8F6F2}"/>
            </a:ext>
          </a:extLst>
        </xdr:cNvPr>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260" name="【福祉施設】&#10;一人当たり面積該当値テキスト">
          <a:extLst>
            <a:ext uri="{FF2B5EF4-FFF2-40B4-BE49-F238E27FC236}">
              <a16:creationId xmlns:a16="http://schemas.microsoft.com/office/drawing/2014/main" id="{E8F97C64-C961-4AA6-B91A-781580E67920}"/>
            </a:ext>
          </a:extLst>
        </xdr:cNvPr>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261" name="楕円 260">
          <a:extLst>
            <a:ext uri="{FF2B5EF4-FFF2-40B4-BE49-F238E27FC236}">
              <a16:creationId xmlns:a16="http://schemas.microsoft.com/office/drawing/2014/main" id="{0F6CEDCF-6509-43D6-AE06-C15D09629525}"/>
            </a:ext>
          </a:extLst>
        </xdr:cNvPr>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68580</xdr:rowOff>
    </xdr:to>
    <xdr:cxnSp macro="">
      <xdr:nvCxnSpPr>
        <xdr:cNvPr id="262" name="直線コネクタ 261">
          <a:extLst>
            <a:ext uri="{FF2B5EF4-FFF2-40B4-BE49-F238E27FC236}">
              <a16:creationId xmlns:a16="http://schemas.microsoft.com/office/drawing/2014/main" id="{16B66F01-1470-449E-8450-EAA0B46FD9F9}"/>
            </a:ext>
          </a:extLst>
        </xdr:cNvPr>
        <xdr:cNvCxnSpPr/>
      </xdr:nvCxnSpPr>
      <xdr:spPr>
        <a:xfrm flipV="1">
          <a:off x="9639300" y="14809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19304</xdr:rowOff>
    </xdr:from>
    <xdr:to>
      <xdr:col>46</xdr:col>
      <xdr:colOff>38100</xdr:colOff>
      <xdr:row>86</xdr:row>
      <xdr:rowOff>120904</xdr:rowOff>
    </xdr:to>
    <xdr:sp macro="" textlink="">
      <xdr:nvSpPr>
        <xdr:cNvPr id="263" name="楕円 262">
          <a:extLst>
            <a:ext uri="{FF2B5EF4-FFF2-40B4-BE49-F238E27FC236}">
              <a16:creationId xmlns:a16="http://schemas.microsoft.com/office/drawing/2014/main" id="{CFEE947E-594C-47FF-8D82-95DC7E44D933}"/>
            </a:ext>
          </a:extLst>
        </xdr:cNvPr>
        <xdr:cNvSpPr/>
      </xdr:nvSpPr>
      <xdr:spPr>
        <a:xfrm>
          <a:off x="8699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68580</xdr:rowOff>
    </xdr:from>
    <xdr:to>
      <xdr:col>50</xdr:col>
      <xdr:colOff>114300</xdr:colOff>
      <xdr:row>86</xdr:row>
      <xdr:rowOff>70104</xdr:rowOff>
    </xdr:to>
    <xdr:cxnSp macro="">
      <xdr:nvCxnSpPr>
        <xdr:cNvPr id="264" name="直線コネクタ 263">
          <a:extLst>
            <a:ext uri="{FF2B5EF4-FFF2-40B4-BE49-F238E27FC236}">
              <a16:creationId xmlns:a16="http://schemas.microsoft.com/office/drawing/2014/main" id="{BD870C3E-731C-4C36-8BA8-1D1F80FCF858}"/>
            </a:ext>
          </a:extLst>
        </xdr:cNvPr>
        <xdr:cNvCxnSpPr/>
      </xdr:nvCxnSpPr>
      <xdr:spPr>
        <a:xfrm flipV="1">
          <a:off x="8750300" y="148132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13970</xdr:rowOff>
    </xdr:from>
    <xdr:to>
      <xdr:col>41</xdr:col>
      <xdr:colOff>101600</xdr:colOff>
      <xdr:row>86</xdr:row>
      <xdr:rowOff>115570</xdr:rowOff>
    </xdr:to>
    <xdr:sp macro="" textlink="">
      <xdr:nvSpPr>
        <xdr:cNvPr id="265" name="楕円 264">
          <a:extLst>
            <a:ext uri="{FF2B5EF4-FFF2-40B4-BE49-F238E27FC236}">
              <a16:creationId xmlns:a16="http://schemas.microsoft.com/office/drawing/2014/main" id="{DC41A422-D3B9-4481-B0FD-46A3731BC5F6}"/>
            </a:ext>
          </a:extLst>
        </xdr:cNvPr>
        <xdr:cNvSpPr/>
      </xdr:nvSpPr>
      <xdr:spPr>
        <a:xfrm>
          <a:off x="781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64770</xdr:rowOff>
    </xdr:from>
    <xdr:to>
      <xdr:col>45</xdr:col>
      <xdr:colOff>177800</xdr:colOff>
      <xdr:row>86</xdr:row>
      <xdr:rowOff>70104</xdr:rowOff>
    </xdr:to>
    <xdr:cxnSp macro="">
      <xdr:nvCxnSpPr>
        <xdr:cNvPr id="266" name="直線コネクタ 265">
          <a:extLst>
            <a:ext uri="{FF2B5EF4-FFF2-40B4-BE49-F238E27FC236}">
              <a16:creationId xmlns:a16="http://schemas.microsoft.com/office/drawing/2014/main" id="{E9D31E39-B921-4F86-8593-DA2EEC234428}"/>
            </a:ext>
          </a:extLst>
        </xdr:cNvPr>
        <xdr:cNvCxnSpPr/>
      </xdr:nvCxnSpPr>
      <xdr:spPr>
        <a:xfrm>
          <a:off x="7861300" y="1480947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13970</xdr:rowOff>
    </xdr:from>
    <xdr:to>
      <xdr:col>36</xdr:col>
      <xdr:colOff>165100</xdr:colOff>
      <xdr:row>86</xdr:row>
      <xdr:rowOff>115570</xdr:rowOff>
    </xdr:to>
    <xdr:sp macro="" textlink="">
      <xdr:nvSpPr>
        <xdr:cNvPr id="267" name="楕円 266">
          <a:extLst>
            <a:ext uri="{FF2B5EF4-FFF2-40B4-BE49-F238E27FC236}">
              <a16:creationId xmlns:a16="http://schemas.microsoft.com/office/drawing/2014/main" id="{C3484ACC-84DE-4D70-869B-6DE673F0B8FB}"/>
            </a:ext>
          </a:extLst>
        </xdr:cNvPr>
        <xdr:cNvSpPr/>
      </xdr:nvSpPr>
      <xdr:spPr>
        <a:xfrm>
          <a:off x="692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64770</xdr:rowOff>
    </xdr:from>
    <xdr:to>
      <xdr:col>41</xdr:col>
      <xdr:colOff>50800</xdr:colOff>
      <xdr:row>86</xdr:row>
      <xdr:rowOff>64770</xdr:rowOff>
    </xdr:to>
    <xdr:cxnSp macro="">
      <xdr:nvCxnSpPr>
        <xdr:cNvPr id="268" name="直線コネクタ 267">
          <a:extLst>
            <a:ext uri="{FF2B5EF4-FFF2-40B4-BE49-F238E27FC236}">
              <a16:creationId xmlns:a16="http://schemas.microsoft.com/office/drawing/2014/main" id="{C6ACC338-8F10-4646-B1B2-98C29989DBDD}"/>
            </a:ext>
          </a:extLst>
        </xdr:cNvPr>
        <xdr:cNvCxnSpPr/>
      </xdr:nvCxnSpPr>
      <xdr:spPr>
        <a:xfrm>
          <a:off x="6972300" y="1480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B7FC9613-DB32-44AD-8E28-4AD4AC93BE01}"/>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a:extLst>
            <a:ext uri="{FF2B5EF4-FFF2-40B4-BE49-F238E27FC236}">
              <a16:creationId xmlns:a16="http://schemas.microsoft.com/office/drawing/2014/main" id="{C7C34124-6C01-4FF8-B194-A70B66B76DCB}"/>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9FC7AADB-91D6-4A0C-B978-736B143AAE81}"/>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a:extLst>
            <a:ext uri="{FF2B5EF4-FFF2-40B4-BE49-F238E27FC236}">
              <a16:creationId xmlns:a16="http://schemas.microsoft.com/office/drawing/2014/main" id="{84CB0EAA-EC18-43DB-B0F2-90BF82B5A7B9}"/>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110507</xdr:rowOff>
    </xdr:from>
    <xdr:ext cx="469744" cy="259045"/>
    <xdr:sp macro="" textlink="">
      <xdr:nvSpPr>
        <xdr:cNvPr id="273" name="n_1mainValue【福祉施設】&#10;一人当たり面積">
          <a:extLst>
            <a:ext uri="{FF2B5EF4-FFF2-40B4-BE49-F238E27FC236}">
              <a16:creationId xmlns:a16="http://schemas.microsoft.com/office/drawing/2014/main" id="{1E55B989-C896-4BDE-8D2C-66D77D6CA143}"/>
            </a:ext>
          </a:extLst>
        </xdr:cNvPr>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112031</xdr:rowOff>
    </xdr:from>
    <xdr:ext cx="469744" cy="259045"/>
    <xdr:sp macro="" textlink="">
      <xdr:nvSpPr>
        <xdr:cNvPr id="274" name="n_2mainValue【福祉施設】&#10;一人当たり面積">
          <a:extLst>
            <a:ext uri="{FF2B5EF4-FFF2-40B4-BE49-F238E27FC236}">
              <a16:creationId xmlns:a16="http://schemas.microsoft.com/office/drawing/2014/main" id="{2089FB5A-295A-45A2-B124-4D3B285DCD90}"/>
            </a:ext>
          </a:extLst>
        </xdr:cNvPr>
        <xdr:cNvSpPr txBox="1"/>
      </xdr:nvSpPr>
      <xdr:spPr>
        <a:xfrm>
          <a:off x="8515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106697</xdr:rowOff>
    </xdr:from>
    <xdr:ext cx="469744" cy="259045"/>
    <xdr:sp macro="" textlink="">
      <xdr:nvSpPr>
        <xdr:cNvPr id="275" name="n_3mainValue【福祉施設】&#10;一人当たり面積">
          <a:extLst>
            <a:ext uri="{FF2B5EF4-FFF2-40B4-BE49-F238E27FC236}">
              <a16:creationId xmlns:a16="http://schemas.microsoft.com/office/drawing/2014/main" id="{ACDAAFCE-230A-404B-8D25-B75B4CFC2087}"/>
            </a:ext>
          </a:extLst>
        </xdr:cNvPr>
        <xdr:cNvSpPr txBox="1"/>
      </xdr:nvSpPr>
      <xdr:spPr>
        <a:xfrm>
          <a:off x="7626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106697</xdr:rowOff>
    </xdr:from>
    <xdr:ext cx="469744" cy="259045"/>
    <xdr:sp macro="" textlink="">
      <xdr:nvSpPr>
        <xdr:cNvPr id="276" name="n_4mainValue【福祉施設】&#10;一人当たり面積">
          <a:extLst>
            <a:ext uri="{FF2B5EF4-FFF2-40B4-BE49-F238E27FC236}">
              <a16:creationId xmlns:a16="http://schemas.microsoft.com/office/drawing/2014/main" id="{A5850314-DB86-4D8C-B0CB-5A52C6F0B35C}"/>
            </a:ext>
          </a:extLst>
        </xdr:cNvPr>
        <xdr:cNvSpPr txBox="1"/>
      </xdr:nvSpPr>
      <xdr:spPr>
        <a:xfrm>
          <a:off x="6737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D1284FD9-012C-4211-84EE-97775BB459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60ADAC1D-AE16-4552-ACE5-71E021DC08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AC2B390A-928B-4B0C-8523-FEE702F070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44698577-E66F-4C08-9868-0EF41567372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DF1BD833-3A88-41D6-9E8E-289EA12CDC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811C90C9-B823-4ADE-9419-86B2B356BB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5DA6427E-1E70-4571-BCC0-0C0D1CF6A3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C1AED7C-BF41-4248-8608-C96D698187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CC26DCC4-6ECD-44F4-AB1B-A0432D13E9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D62936B-821D-4001-A12D-34D9E38669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D8F7A793-561A-45B0-BF23-FC8E0DDAC9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A1756369-87F7-4EC0-82C6-36881688A6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ECADF6FF-B61D-4EB5-884F-82CFB3CC0D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7CA8E072-180E-4FBE-B9E2-D6E58334A5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3B0549D3-D9EB-4516-B654-2D553EC8B4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C4E8F9CF-E6CE-4D56-99D8-B316881BB3C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C1AB59F1-7E67-42DF-9960-4539CF75F6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30085551-CAD8-40E6-826B-B968BC3697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D954A9A3-5251-4EDA-9FED-804C8470DD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4A73A766-A180-4361-BC7C-596F4C32F5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35B04BBF-3DAA-494A-9C05-F184A7C913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29974FFC-AB57-414B-B6B0-B8C56633CB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831F9BD2-89C8-42C1-8B34-2D7256B689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EA896AF-F8CB-4FCF-A042-53180FC3F5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D1E7365C-8C1D-47C4-8BCC-0C7C4AA21C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8FFB86A-05A2-44FC-BE11-0621143892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D6D1CE50-50ED-4235-A6D2-3AFA2411162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2F29CC3B-5EB7-4B62-A7E8-20CE2FB3E7F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1F55AB7D-BE14-4411-BDDD-4DF3A235376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3529B88B-A82B-4BDF-B04B-A314DCDA920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AE1ACF78-3093-4040-BB6A-0B59BEF6258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1946D84A-D05D-44A1-90E8-0C67355C96A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A82B654D-3FCA-4659-989B-4D8E2B246A1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797864D8-ADD3-429F-B009-C6CBCEB4A8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4DA9B5B2-99F3-4308-946C-CA7D957FD5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C0F9E040-3940-4B8C-B1CE-B0703A37F94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9440C908-CCEB-443B-A9A9-DB031900380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D20EC239-8339-44DA-ACDA-322A53EE81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779A7A64-008E-42FC-816A-541B0F006AE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757A5D33-9695-4019-A887-8817BA3ED6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7" name="直線コネクタ 316">
          <a:extLst>
            <a:ext uri="{FF2B5EF4-FFF2-40B4-BE49-F238E27FC236}">
              <a16:creationId xmlns:a16="http://schemas.microsoft.com/office/drawing/2014/main" id="{5B0E71B1-EB23-485D-B485-E47DFC1AF25B}"/>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9E069B61-34CB-479B-A0C0-B279FB00A3F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9" name="直線コネクタ 318">
          <a:extLst>
            <a:ext uri="{FF2B5EF4-FFF2-40B4-BE49-F238E27FC236}">
              <a16:creationId xmlns:a16="http://schemas.microsoft.com/office/drawing/2014/main" id="{A58F5D4D-99D6-4C15-80CA-582BC6064BC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6DECC3D8-8BE7-4EC8-A1BD-296919BD8103}"/>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1" name="直線コネクタ 320">
          <a:extLst>
            <a:ext uri="{FF2B5EF4-FFF2-40B4-BE49-F238E27FC236}">
              <a16:creationId xmlns:a16="http://schemas.microsoft.com/office/drawing/2014/main" id="{06B9E1C9-DECB-4248-B992-C7239FA3F76C}"/>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E1CC9862-72F2-4F05-BFB8-DE198393EAAA}"/>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3" name="フローチャート: 判断 322">
          <a:extLst>
            <a:ext uri="{FF2B5EF4-FFF2-40B4-BE49-F238E27FC236}">
              <a16:creationId xmlns:a16="http://schemas.microsoft.com/office/drawing/2014/main" id="{BD0E77B8-90D1-4307-BFE4-0E2982A5578F}"/>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24" name="フローチャート: 判断 323">
          <a:extLst>
            <a:ext uri="{FF2B5EF4-FFF2-40B4-BE49-F238E27FC236}">
              <a16:creationId xmlns:a16="http://schemas.microsoft.com/office/drawing/2014/main" id="{514121FD-688C-4BD4-9817-E22DF1C04981}"/>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25" name="フローチャート: 判断 324">
          <a:extLst>
            <a:ext uri="{FF2B5EF4-FFF2-40B4-BE49-F238E27FC236}">
              <a16:creationId xmlns:a16="http://schemas.microsoft.com/office/drawing/2014/main" id="{2EBAB055-6EB6-4B6C-BAEB-D33C43F24F75}"/>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26" name="フローチャート: 判断 325">
          <a:extLst>
            <a:ext uri="{FF2B5EF4-FFF2-40B4-BE49-F238E27FC236}">
              <a16:creationId xmlns:a16="http://schemas.microsoft.com/office/drawing/2014/main" id="{11A259B7-3EB9-41C5-B147-3744CD67A3A9}"/>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27" name="フローチャート: 判断 326">
          <a:extLst>
            <a:ext uri="{FF2B5EF4-FFF2-40B4-BE49-F238E27FC236}">
              <a16:creationId xmlns:a16="http://schemas.microsoft.com/office/drawing/2014/main" id="{A8071411-FE9A-4394-81CA-E54E918AE0E8}"/>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73D4D706-ECDD-46A7-A1BD-DBAC7AF9C0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0E339C1-D635-4CC1-B19D-A078B68EDA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70E269F0-F074-458A-935B-19B2BFEF362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EAC230E-9F07-4DB8-9ED5-D81990F17F2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A26E1F9-C899-4772-A8E9-9C383CFF21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333" name="楕円 332">
          <a:extLst>
            <a:ext uri="{FF2B5EF4-FFF2-40B4-BE49-F238E27FC236}">
              <a16:creationId xmlns:a16="http://schemas.microsoft.com/office/drawing/2014/main" id="{1F32DD53-7DE4-4C1D-A1AC-744DA5193041}"/>
            </a:ext>
          </a:extLst>
        </xdr:cNvPr>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82728213-04FB-40FF-AB1B-4D0E4FEED9A9}"/>
            </a:ext>
          </a:extLst>
        </xdr:cNvPr>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335" name="楕円 334">
          <a:extLst>
            <a:ext uri="{FF2B5EF4-FFF2-40B4-BE49-F238E27FC236}">
              <a16:creationId xmlns:a16="http://schemas.microsoft.com/office/drawing/2014/main" id="{B22473C4-43E6-46DF-963E-845C099BCB80}"/>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5715</xdr:rowOff>
    </xdr:to>
    <xdr:cxnSp macro="">
      <xdr:nvCxnSpPr>
        <xdr:cNvPr id="336" name="直線コネクタ 335">
          <a:extLst>
            <a:ext uri="{FF2B5EF4-FFF2-40B4-BE49-F238E27FC236}">
              <a16:creationId xmlns:a16="http://schemas.microsoft.com/office/drawing/2014/main" id="{8226F46A-A42D-48EA-80A8-345DC9CA7CAB}"/>
            </a:ext>
          </a:extLst>
        </xdr:cNvPr>
        <xdr:cNvCxnSpPr/>
      </xdr:nvCxnSpPr>
      <xdr:spPr>
        <a:xfrm>
          <a:off x="15481300" y="68408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337" name="楕円 336">
          <a:extLst>
            <a:ext uri="{FF2B5EF4-FFF2-40B4-BE49-F238E27FC236}">
              <a16:creationId xmlns:a16="http://schemas.microsoft.com/office/drawing/2014/main" id="{19E21B0B-4509-41D1-B602-F5B4739CDF96}"/>
            </a:ext>
          </a:extLst>
        </xdr:cNvPr>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39</xdr:row>
      <xdr:rowOff>163830</xdr:rowOff>
    </xdr:to>
    <xdr:cxnSp macro="">
      <xdr:nvCxnSpPr>
        <xdr:cNvPr id="338" name="直線コネクタ 337">
          <a:extLst>
            <a:ext uri="{FF2B5EF4-FFF2-40B4-BE49-F238E27FC236}">
              <a16:creationId xmlns:a16="http://schemas.microsoft.com/office/drawing/2014/main" id="{F0DEE050-A869-44B5-B9D3-51E432EFADE0}"/>
            </a:ext>
          </a:extLst>
        </xdr:cNvPr>
        <xdr:cNvCxnSpPr/>
      </xdr:nvCxnSpPr>
      <xdr:spPr>
        <a:xfrm flipV="1">
          <a:off x="14592300" y="684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339" name="楕円 338">
          <a:extLst>
            <a:ext uri="{FF2B5EF4-FFF2-40B4-BE49-F238E27FC236}">
              <a16:creationId xmlns:a16="http://schemas.microsoft.com/office/drawing/2014/main" id="{DE37AC95-F0AE-4AF1-8498-3F4639AF9242}"/>
            </a:ext>
          </a:extLst>
        </xdr:cNvPr>
        <xdr:cNvSpPr/>
      </xdr:nvSpPr>
      <xdr:spPr>
        <a:xfrm>
          <a:off x="1365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160020</xdr:rowOff>
    </xdr:from>
    <xdr:to>
      <xdr:col>76</xdr:col>
      <xdr:colOff>114300</xdr:colOff>
      <xdr:row>39</xdr:row>
      <xdr:rowOff>163830</xdr:rowOff>
    </xdr:to>
    <xdr:cxnSp macro="">
      <xdr:nvCxnSpPr>
        <xdr:cNvPr id="340" name="直線コネクタ 339">
          <a:extLst>
            <a:ext uri="{FF2B5EF4-FFF2-40B4-BE49-F238E27FC236}">
              <a16:creationId xmlns:a16="http://schemas.microsoft.com/office/drawing/2014/main" id="{F7D6C396-28FC-46DD-822C-5D1AE138E983}"/>
            </a:ext>
          </a:extLst>
        </xdr:cNvPr>
        <xdr:cNvCxnSpPr/>
      </xdr:nvCxnSpPr>
      <xdr:spPr>
        <a:xfrm>
          <a:off x="13703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53975</xdr:rowOff>
    </xdr:from>
    <xdr:to>
      <xdr:col>67</xdr:col>
      <xdr:colOff>101600</xdr:colOff>
      <xdr:row>39</xdr:row>
      <xdr:rowOff>155575</xdr:rowOff>
    </xdr:to>
    <xdr:sp macro="" textlink="">
      <xdr:nvSpPr>
        <xdr:cNvPr id="341" name="楕円 340">
          <a:extLst>
            <a:ext uri="{FF2B5EF4-FFF2-40B4-BE49-F238E27FC236}">
              <a16:creationId xmlns:a16="http://schemas.microsoft.com/office/drawing/2014/main" id="{BF03E4B8-7E50-4BD6-8AF2-9D08FB18AE36}"/>
            </a:ext>
          </a:extLst>
        </xdr:cNvPr>
        <xdr:cNvSpPr/>
      </xdr:nvSpPr>
      <xdr:spPr>
        <a:xfrm>
          <a:off x="12763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104775</xdr:rowOff>
    </xdr:from>
    <xdr:to>
      <xdr:col>71</xdr:col>
      <xdr:colOff>177800</xdr:colOff>
      <xdr:row>39</xdr:row>
      <xdr:rowOff>160020</xdr:rowOff>
    </xdr:to>
    <xdr:cxnSp macro="">
      <xdr:nvCxnSpPr>
        <xdr:cNvPr id="342" name="直線コネクタ 341">
          <a:extLst>
            <a:ext uri="{FF2B5EF4-FFF2-40B4-BE49-F238E27FC236}">
              <a16:creationId xmlns:a16="http://schemas.microsoft.com/office/drawing/2014/main" id="{C18527CE-3E86-4544-B72E-B80466488684}"/>
            </a:ext>
          </a:extLst>
        </xdr:cNvPr>
        <xdr:cNvCxnSpPr/>
      </xdr:nvCxnSpPr>
      <xdr:spPr>
        <a:xfrm>
          <a:off x="12814300" y="67913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C8336CC9-5E66-4C19-BC9F-9392E942BF2A}"/>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5732D854-00D3-4F44-98DF-4C368733A4D3}"/>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EB9FB24D-4623-40EE-8BCA-845A8FB42B0D}"/>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33153442-4B0B-4E5E-89E9-4E3469C0688A}"/>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FA509965-54B6-4265-84F3-CD9E442688D0}"/>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58783554-C595-4D62-B415-E7B627240BAC}"/>
            </a:ext>
          </a:extLst>
        </xdr:cNvPr>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95839D9C-4A87-4308-9F70-CF3FD3F3E4B0}"/>
            </a:ext>
          </a:extLst>
        </xdr:cNvPr>
        <xdr:cNvSpPr txBox="1"/>
      </xdr:nvSpPr>
      <xdr:spPr>
        <a:xfrm>
          <a:off x="13500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146702</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1EDD4740-1FD8-43D1-B2AA-8ED482DFAF18}"/>
            </a:ext>
          </a:extLst>
        </xdr:cNvPr>
        <xdr:cNvSpPr txBox="1"/>
      </xdr:nvSpPr>
      <xdr:spPr>
        <a:xfrm>
          <a:off x="12611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840569B0-EC80-4426-9A75-9235D29F03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B900C1CA-1C5E-440E-B728-48E0BE7590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989B9721-0FB6-4807-B861-1458CC7FEC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7DE39E43-8457-4427-AE64-83F6EF850D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C86EA2A4-9353-4F83-A1CB-C63A4FD544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9CA1350D-A789-4A14-AD64-3E8E4F266A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D455C749-02EC-4BBD-8A4B-52CD4E7C43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34539CC9-0247-47D2-865D-CCB57AE75B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8379373B-2F9E-4326-A435-2C74B2508D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EA4FE1BA-4840-4303-B76A-3C14DE2E9F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369D8CFF-F6D7-4B35-AF2D-6FB36B3A57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3FEE5418-447C-4470-97FA-87411CB37A8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20996717-49F9-4112-8236-779F5E2A12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C1D2EDED-0F21-4ABE-86F8-E9C63CF9846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375D1E8-B190-4C9D-9D6C-8D3415D8750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53325EED-F0AE-42E1-8A17-287FBB256C4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9D667C83-F535-420E-B2E5-313EAD30E54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29ABC7AD-7226-447A-A76C-3ADBDEB4714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AAF2FF79-E77F-4F39-A76E-C685A07B53A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407455A8-0E9B-4AB2-92EF-14DAFD20B5D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E77159F5-4184-447E-AAA5-757FF0D1C2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2" name="直線コネクタ 371">
          <a:extLst>
            <a:ext uri="{FF2B5EF4-FFF2-40B4-BE49-F238E27FC236}">
              <a16:creationId xmlns:a16="http://schemas.microsoft.com/office/drawing/2014/main" id="{8FDA5CC8-B339-4498-B587-448BFDE94EFC}"/>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3" name="【一般廃棄物処理施設】&#10;一人当たり有形固定資産（償却資産）額最小値テキスト">
          <a:extLst>
            <a:ext uri="{FF2B5EF4-FFF2-40B4-BE49-F238E27FC236}">
              <a16:creationId xmlns:a16="http://schemas.microsoft.com/office/drawing/2014/main" id="{95CCDE09-40DF-4D92-98D2-509EF35D565B}"/>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4" name="直線コネクタ 373">
          <a:extLst>
            <a:ext uri="{FF2B5EF4-FFF2-40B4-BE49-F238E27FC236}">
              <a16:creationId xmlns:a16="http://schemas.microsoft.com/office/drawing/2014/main" id="{F36FCED6-282A-47DD-9D85-860ADF41CD76}"/>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E2B8F791-00C5-4114-810C-12078C28DF09}"/>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6" name="直線コネクタ 375">
          <a:extLst>
            <a:ext uri="{FF2B5EF4-FFF2-40B4-BE49-F238E27FC236}">
              <a16:creationId xmlns:a16="http://schemas.microsoft.com/office/drawing/2014/main" id="{6F039CF2-9A8C-47F2-8D1C-7DB079036284}"/>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AC0302A5-D874-4254-A521-EB157731ADDB}"/>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8" name="フローチャート: 判断 377">
          <a:extLst>
            <a:ext uri="{FF2B5EF4-FFF2-40B4-BE49-F238E27FC236}">
              <a16:creationId xmlns:a16="http://schemas.microsoft.com/office/drawing/2014/main" id="{71BDCF4F-18D7-4454-BBB3-227BEB8CE877}"/>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79" name="フローチャート: 判断 378">
          <a:extLst>
            <a:ext uri="{FF2B5EF4-FFF2-40B4-BE49-F238E27FC236}">
              <a16:creationId xmlns:a16="http://schemas.microsoft.com/office/drawing/2014/main" id="{9EB08C25-2701-4A1B-840D-726F4A40C1E8}"/>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80" name="フローチャート: 判断 379">
          <a:extLst>
            <a:ext uri="{FF2B5EF4-FFF2-40B4-BE49-F238E27FC236}">
              <a16:creationId xmlns:a16="http://schemas.microsoft.com/office/drawing/2014/main" id="{B5781909-746E-45F6-BA2E-44175F570C2E}"/>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81" name="フローチャート: 判断 380">
          <a:extLst>
            <a:ext uri="{FF2B5EF4-FFF2-40B4-BE49-F238E27FC236}">
              <a16:creationId xmlns:a16="http://schemas.microsoft.com/office/drawing/2014/main" id="{1830E60B-A836-4ED4-98F6-637E395D153E}"/>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2" name="フローチャート: 判断 381">
          <a:extLst>
            <a:ext uri="{FF2B5EF4-FFF2-40B4-BE49-F238E27FC236}">
              <a16:creationId xmlns:a16="http://schemas.microsoft.com/office/drawing/2014/main" id="{8161FCEC-978F-4DCD-87B7-D31D771AB0BD}"/>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03D7777-B734-4AFE-9AAA-B88B48DF99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D35B59D-F738-4914-82A6-578C424682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AFF16E2-605D-4569-83CE-09B83C0ECC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344A9FAC-7B4B-4757-B877-271EF7F477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D874F739-5CA1-4DE7-A868-2ACA48C82DA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159602</xdr:rowOff>
    </xdr:from>
    <xdr:to>
      <xdr:col>116</xdr:col>
      <xdr:colOff>114300</xdr:colOff>
      <xdr:row>40</xdr:row>
      <xdr:rowOff>89752</xdr:rowOff>
    </xdr:to>
    <xdr:sp macro="" textlink="">
      <xdr:nvSpPr>
        <xdr:cNvPr id="388" name="楕円 387">
          <a:extLst>
            <a:ext uri="{FF2B5EF4-FFF2-40B4-BE49-F238E27FC236}">
              <a16:creationId xmlns:a16="http://schemas.microsoft.com/office/drawing/2014/main" id="{D56D2040-ABB5-421A-884C-54F4E18B0B61}"/>
            </a:ext>
          </a:extLst>
        </xdr:cNvPr>
        <xdr:cNvSpPr/>
      </xdr:nvSpPr>
      <xdr:spPr>
        <a:xfrm>
          <a:off x="22110700" y="68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138029</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C7F7CA00-37AE-4F22-891F-C1D666B1D6EA}"/>
            </a:ext>
          </a:extLst>
        </xdr:cNvPr>
        <xdr:cNvSpPr txBox="1"/>
      </xdr:nvSpPr>
      <xdr:spPr>
        <a:xfrm>
          <a:off x="22199600" y="682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161163</xdr:rowOff>
    </xdr:from>
    <xdr:to>
      <xdr:col>112</xdr:col>
      <xdr:colOff>38100</xdr:colOff>
      <xdr:row>40</xdr:row>
      <xdr:rowOff>91313</xdr:rowOff>
    </xdr:to>
    <xdr:sp macro="" textlink="">
      <xdr:nvSpPr>
        <xdr:cNvPr id="390" name="楕円 389">
          <a:extLst>
            <a:ext uri="{FF2B5EF4-FFF2-40B4-BE49-F238E27FC236}">
              <a16:creationId xmlns:a16="http://schemas.microsoft.com/office/drawing/2014/main" id="{19D8EBD0-2A6C-4D96-877F-E5FB13594DBE}"/>
            </a:ext>
          </a:extLst>
        </xdr:cNvPr>
        <xdr:cNvSpPr/>
      </xdr:nvSpPr>
      <xdr:spPr>
        <a:xfrm>
          <a:off x="21272500" y="68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38952</xdr:rowOff>
    </xdr:from>
    <xdr:to>
      <xdr:col>116</xdr:col>
      <xdr:colOff>63500</xdr:colOff>
      <xdr:row>40</xdr:row>
      <xdr:rowOff>40513</xdr:rowOff>
    </xdr:to>
    <xdr:cxnSp macro="">
      <xdr:nvCxnSpPr>
        <xdr:cNvPr id="391" name="直線コネクタ 390">
          <a:extLst>
            <a:ext uri="{FF2B5EF4-FFF2-40B4-BE49-F238E27FC236}">
              <a16:creationId xmlns:a16="http://schemas.microsoft.com/office/drawing/2014/main" id="{6BA54927-4987-4EC2-BE36-017C34897242}"/>
            </a:ext>
          </a:extLst>
        </xdr:cNvPr>
        <xdr:cNvCxnSpPr/>
      </xdr:nvCxnSpPr>
      <xdr:spPr>
        <a:xfrm flipV="1">
          <a:off x="21323300" y="6896952"/>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169144</xdr:rowOff>
    </xdr:from>
    <xdr:to>
      <xdr:col>107</xdr:col>
      <xdr:colOff>101600</xdr:colOff>
      <xdr:row>40</xdr:row>
      <xdr:rowOff>99294</xdr:rowOff>
    </xdr:to>
    <xdr:sp macro="" textlink="">
      <xdr:nvSpPr>
        <xdr:cNvPr id="392" name="楕円 391">
          <a:extLst>
            <a:ext uri="{FF2B5EF4-FFF2-40B4-BE49-F238E27FC236}">
              <a16:creationId xmlns:a16="http://schemas.microsoft.com/office/drawing/2014/main" id="{4FA52C3E-D9A7-4846-86BC-47279F57C88F}"/>
            </a:ext>
          </a:extLst>
        </xdr:cNvPr>
        <xdr:cNvSpPr/>
      </xdr:nvSpPr>
      <xdr:spPr>
        <a:xfrm>
          <a:off x="20383500" y="68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40513</xdr:rowOff>
    </xdr:from>
    <xdr:to>
      <xdr:col>111</xdr:col>
      <xdr:colOff>177800</xdr:colOff>
      <xdr:row>40</xdr:row>
      <xdr:rowOff>48494</xdr:rowOff>
    </xdr:to>
    <xdr:cxnSp macro="">
      <xdr:nvCxnSpPr>
        <xdr:cNvPr id="393" name="直線コネクタ 392">
          <a:extLst>
            <a:ext uri="{FF2B5EF4-FFF2-40B4-BE49-F238E27FC236}">
              <a16:creationId xmlns:a16="http://schemas.microsoft.com/office/drawing/2014/main" id="{F3CFF955-B56E-4016-AC7C-5BDE1E94CE5E}"/>
            </a:ext>
          </a:extLst>
        </xdr:cNvPr>
        <xdr:cNvCxnSpPr/>
      </xdr:nvCxnSpPr>
      <xdr:spPr>
        <a:xfrm flipV="1">
          <a:off x="20434300" y="6898513"/>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4294</xdr:rowOff>
    </xdr:from>
    <xdr:to>
      <xdr:col>102</xdr:col>
      <xdr:colOff>165100</xdr:colOff>
      <xdr:row>40</xdr:row>
      <xdr:rowOff>105894</xdr:rowOff>
    </xdr:to>
    <xdr:sp macro="" textlink="">
      <xdr:nvSpPr>
        <xdr:cNvPr id="394" name="楕円 393">
          <a:extLst>
            <a:ext uri="{FF2B5EF4-FFF2-40B4-BE49-F238E27FC236}">
              <a16:creationId xmlns:a16="http://schemas.microsoft.com/office/drawing/2014/main" id="{B6BEA16F-189C-483B-AD0C-F535EFACC159}"/>
            </a:ext>
          </a:extLst>
        </xdr:cNvPr>
        <xdr:cNvSpPr/>
      </xdr:nvSpPr>
      <xdr:spPr>
        <a:xfrm>
          <a:off x="19494500" y="68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48494</xdr:rowOff>
    </xdr:from>
    <xdr:to>
      <xdr:col>107</xdr:col>
      <xdr:colOff>50800</xdr:colOff>
      <xdr:row>40</xdr:row>
      <xdr:rowOff>55094</xdr:rowOff>
    </xdr:to>
    <xdr:cxnSp macro="">
      <xdr:nvCxnSpPr>
        <xdr:cNvPr id="395" name="直線コネクタ 394">
          <a:extLst>
            <a:ext uri="{FF2B5EF4-FFF2-40B4-BE49-F238E27FC236}">
              <a16:creationId xmlns:a16="http://schemas.microsoft.com/office/drawing/2014/main" id="{F35FF6DB-ADF0-434A-BB57-70569E30F114}"/>
            </a:ext>
          </a:extLst>
        </xdr:cNvPr>
        <xdr:cNvCxnSpPr/>
      </xdr:nvCxnSpPr>
      <xdr:spPr>
        <a:xfrm flipV="1">
          <a:off x="19545300" y="6906494"/>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17394</xdr:rowOff>
    </xdr:from>
    <xdr:to>
      <xdr:col>98</xdr:col>
      <xdr:colOff>38100</xdr:colOff>
      <xdr:row>40</xdr:row>
      <xdr:rowOff>118994</xdr:rowOff>
    </xdr:to>
    <xdr:sp macro="" textlink="">
      <xdr:nvSpPr>
        <xdr:cNvPr id="396" name="楕円 395">
          <a:extLst>
            <a:ext uri="{FF2B5EF4-FFF2-40B4-BE49-F238E27FC236}">
              <a16:creationId xmlns:a16="http://schemas.microsoft.com/office/drawing/2014/main" id="{C6CF0445-CAEC-43AC-AE6A-00D11A3E269E}"/>
            </a:ext>
          </a:extLst>
        </xdr:cNvPr>
        <xdr:cNvSpPr/>
      </xdr:nvSpPr>
      <xdr:spPr>
        <a:xfrm>
          <a:off x="18605500" y="68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55094</xdr:rowOff>
    </xdr:from>
    <xdr:to>
      <xdr:col>102</xdr:col>
      <xdr:colOff>114300</xdr:colOff>
      <xdr:row>40</xdr:row>
      <xdr:rowOff>68194</xdr:rowOff>
    </xdr:to>
    <xdr:cxnSp macro="">
      <xdr:nvCxnSpPr>
        <xdr:cNvPr id="397" name="直線コネクタ 396">
          <a:extLst>
            <a:ext uri="{FF2B5EF4-FFF2-40B4-BE49-F238E27FC236}">
              <a16:creationId xmlns:a16="http://schemas.microsoft.com/office/drawing/2014/main" id="{163D1818-6D53-4729-B774-E5433C48D280}"/>
            </a:ext>
          </a:extLst>
        </xdr:cNvPr>
        <xdr:cNvCxnSpPr/>
      </xdr:nvCxnSpPr>
      <xdr:spPr>
        <a:xfrm flipV="1">
          <a:off x="18656300" y="6913094"/>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6709064F-18C6-4E8F-A0FD-9C77C8608C07}"/>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413538CE-EA15-4FA0-B88B-A6CD18D3C8E3}"/>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98DBBA44-D6EA-4323-95A9-521338C9F4BB}"/>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9987CEAB-4EFF-4E31-9F0B-253888E003E9}"/>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82440</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B14D3E91-871D-49E3-A995-7590FCD03D93}"/>
            </a:ext>
          </a:extLst>
        </xdr:cNvPr>
        <xdr:cNvSpPr txBox="1"/>
      </xdr:nvSpPr>
      <xdr:spPr>
        <a:xfrm>
          <a:off x="21011095" y="694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90421</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1C6C30F7-082A-49F3-8E36-7671DA3BBC9E}"/>
            </a:ext>
          </a:extLst>
        </xdr:cNvPr>
        <xdr:cNvSpPr txBox="1"/>
      </xdr:nvSpPr>
      <xdr:spPr>
        <a:xfrm>
          <a:off x="20134795" y="694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97021</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974322F4-2306-4630-9E73-0CD6E628C584}"/>
            </a:ext>
          </a:extLst>
        </xdr:cNvPr>
        <xdr:cNvSpPr txBox="1"/>
      </xdr:nvSpPr>
      <xdr:spPr>
        <a:xfrm>
          <a:off x="19245795" y="69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110121</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F9F82B1D-C02D-4FAF-ABD7-FEE34CA65A0B}"/>
            </a:ext>
          </a:extLst>
        </xdr:cNvPr>
        <xdr:cNvSpPr txBox="1"/>
      </xdr:nvSpPr>
      <xdr:spPr>
        <a:xfrm>
          <a:off x="18356795" y="696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9BD97F7C-462D-42FC-97C0-559FA87035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FA8D7D3C-30CA-4754-BE31-BEFEF51FF3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C81EA820-7D63-47E3-BC3D-5DB77083F4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7D7D09D8-9B4C-4C55-B405-2032DE59E3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6172A787-BDD8-4E48-BCCF-940ADCB8E9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B481ECBA-E33E-46D2-8A96-3C769897EF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DB8C9293-ED61-4C2A-B277-58A270CD0E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9C4DB725-65DA-46BB-958A-DE93612C8E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32ED51C6-09EF-4A2F-BCA8-771A1B3FED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D284CBAF-CD7E-4D55-AC01-44F2A48AF9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62F4F301-47A4-4DAD-BCBA-23EE028A8A7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320CC098-1406-4328-A73F-9A1E47F24AE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956CEE5B-990F-4B4E-8924-B6395B4700C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1BCBDC1-9C3C-4697-BEB1-00C428B5EB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BC7301A4-FB19-4531-AB63-6C5D47A484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DFDA9D1A-1FC2-45F0-A86F-3C712259A89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85D5AF13-E575-47CE-B39F-4BA199A3038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9934AF15-A8E7-48D7-BEBC-8D6B579CA0D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F2719F9B-24BA-4030-82C0-DFFF5E8956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A2300DC2-B2B2-4265-9763-E171DC0D0D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6" name="テキスト ボックス 425">
          <a:extLst>
            <a:ext uri="{FF2B5EF4-FFF2-40B4-BE49-F238E27FC236}">
              <a16:creationId xmlns:a16="http://schemas.microsoft.com/office/drawing/2014/main" id="{1E52A81E-2613-4CD7-9493-F9FDD680C94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DAA50183-1BDA-4C50-8006-65D8FE27936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192B0622-3D6E-4763-BAA5-CF7B4D5B05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29" name="直線コネクタ 428">
          <a:extLst>
            <a:ext uri="{FF2B5EF4-FFF2-40B4-BE49-F238E27FC236}">
              <a16:creationId xmlns:a16="http://schemas.microsoft.com/office/drawing/2014/main" id="{CE0670BA-39B4-4807-803B-1022A5870D14}"/>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E170E490-869B-4423-9AED-F815990A5168}"/>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31" name="直線コネクタ 430">
          <a:extLst>
            <a:ext uri="{FF2B5EF4-FFF2-40B4-BE49-F238E27FC236}">
              <a16:creationId xmlns:a16="http://schemas.microsoft.com/office/drawing/2014/main" id="{38CDBD10-327A-4280-8C62-F5D92298B7E3}"/>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8B4147AE-792D-4EDB-ABD2-3BC2F99D4F9B}"/>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33" name="直線コネクタ 432">
          <a:extLst>
            <a:ext uri="{FF2B5EF4-FFF2-40B4-BE49-F238E27FC236}">
              <a16:creationId xmlns:a16="http://schemas.microsoft.com/office/drawing/2014/main" id="{886FC870-D5DE-40D7-B03D-5A74714FC2FA}"/>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AA78DECA-A2CB-4A2B-BEB2-C7F889F99338}"/>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35" name="フローチャート: 判断 434">
          <a:extLst>
            <a:ext uri="{FF2B5EF4-FFF2-40B4-BE49-F238E27FC236}">
              <a16:creationId xmlns:a16="http://schemas.microsoft.com/office/drawing/2014/main" id="{DC19273C-B74C-49C7-A0FA-66CA71B6241A}"/>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36" name="フローチャート: 判断 435">
          <a:extLst>
            <a:ext uri="{FF2B5EF4-FFF2-40B4-BE49-F238E27FC236}">
              <a16:creationId xmlns:a16="http://schemas.microsoft.com/office/drawing/2014/main" id="{278F28F1-944C-4226-B76D-7BFF32269161}"/>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7" name="フローチャート: 判断 436">
          <a:extLst>
            <a:ext uri="{FF2B5EF4-FFF2-40B4-BE49-F238E27FC236}">
              <a16:creationId xmlns:a16="http://schemas.microsoft.com/office/drawing/2014/main" id="{49A9B8FD-3E0A-4A7D-AD68-B58A1B38B1F6}"/>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38" name="フローチャート: 判断 437">
          <a:extLst>
            <a:ext uri="{FF2B5EF4-FFF2-40B4-BE49-F238E27FC236}">
              <a16:creationId xmlns:a16="http://schemas.microsoft.com/office/drawing/2014/main" id="{CB71BD9F-8EBE-4F9C-94D1-44F889B88B2E}"/>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39" name="フローチャート: 判断 438">
          <a:extLst>
            <a:ext uri="{FF2B5EF4-FFF2-40B4-BE49-F238E27FC236}">
              <a16:creationId xmlns:a16="http://schemas.microsoft.com/office/drawing/2014/main" id="{73D4BABF-7695-4303-BA81-24DB6175F9B3}"/>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88E5B588-D2CE-4A4D-8088-764537CFAC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5E0EE695-4172-4B4A-875C-8914BDDD30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B8A628E3-A0DD-4494-81DF-AE77F4E982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954A20B3-3E38-4564-9036-4884732BC3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520DB156-EEB5-4ECB-A2B3-3DA089E0E6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45" name="楕円 444">
          <a:extLst>
            <a:ext uri="{FF2B5EF4-FFF2-40B4-BE49-F238E27FC236}">
              <a16:creationId xmlns:a16="http://schemas.microsoft.com/office/drawing/2014/main" id="{DCF807B6-40DF-4A13-879A-FE540B5EADF4}"/>
            </a:ext>
          </a:extLst>
        </xdr:cNvPr>
        <xdr:cNvSpPr/>
      </xdr:nvSpPr>
      <xdr:spPr>
        <a:xfrm>
          <a:off x="16268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95267</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B640A6C9-FCA0-4CBE-9EA3-A12BDB06BEEE}"/>
            </a:ext>
          </a:extLst>
        </xdr:cNvPr>
        <xdr:cNvSpPr txBox="1"/>
      </xdr:nvSpPr>
      <xdr:spPr>
        <a:xfrm>
          <a:off x="16357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36830</xdr:rowOff>
    </xdr:from>
    <xdr:to>
      <xdr:col>81</xdr:col>
      <xdr:colOff>101600</xdr:colOff>
      <xdr:row>60</xdr:row>
      <xdr:rowOff>138430</xdr:rowOff>
    </xdr:to>
    <xdr:sp macro="" textlink="">
      <xdr:nvSpPr>
        <xdr:cNvPr id="447" name="楕円 446">
          <a:extLst>
            <a:ext uri="{FF2B5EF4-FFF2-40B4-BE49-F238E27FC236}">
              <a16:creationId xmlns:a16="http://schemas.microsoft.com/office/drawing/2014/main" id="{10B6AE63-21F4-4992-801C-0F22A3597594}"/>
            </a:ext>
          </a:extLst>
        </xdr:cNvPr>
        <xdr:cNvSpPr/>
      </xdr:nvSpPr>
      <xdr:spPr>
        <a:xfrm>
          <a:off x="1543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87630</xdr:rowOff>
    </xdr:from>
    <xdr:to>
      <xdr:col>85</xdr:col>
      <xdr:colOff>127000</xdr:colOff>
      <xdr:row>60</xdr:row>
      <xdr:rowOff>167640</xdr:rowOff>
    </xdr:to>
    <xdr:cxnSp macro="">
      <xdr:nvCxnSpPr>
        <xdr:cNvPr id="448" name="直線コネクタ 447">
          <a:extLst>
            <a:ext uri="{FF2B5EF4-FFF2-40B4-BE49-F238E27FC236}">
              <a16:creationId xmlns:a16="http://schemas.microsoft.com/office/drawing/2014/main" id="{2CB23B3A-2B07-4E80-B07B-9F8DB018AA85}"/>
            </a:ext>
          </a:extLst>
        </xdr:cNvPr>
        <xdr:cNvCxnSpPr/>
      </xdr:nvCxnSpPr>
      <xdr:spPr>
        <a:xfrm>
          <a:off x="15481300" y="103746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449" name="楕円 448">
          <a:extLst>
            <a:ext uri="{FF2B5EF4-FFF2-40B4-BE49-F238E27FC236}">
              <a16:creationId xmlns:a16="http://schemas.microsoft.com/office/drawing/2014/main" id="{6EA8E79E-6111-47A6-9231-3F32183B1466}"/>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87630</xdr:rowOff>
    </xdr:to>
    <xdr:cxnSp macro="">
      <xdr:nvCxnSpPr>
        <xdr:cNvPr id="450" name="直線コネクタ 449">
          <a:extLst>
            <a:ext uri="{FF2B5EF4-FFF2-40B4-BE49-F238E27FC236}">
              <a16:creationId xmlns:a16="http://schemas.microsoft.com/office/drawing/2014/main" id="{D7004548-28AD-46A2-904A-9FD3A4D53320}"/>
            </a:ext>
          </a:extLst>
        </xdr:cNvPr>
        <xdr:cNvCxnSpPr/>
      </xdr:nvCxnSpPr>
      <xdr:spPr>
        <a:xfrm>
          <a:off x="14592300" y="1036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51" name="楕円 450">
          <a:extLst>
            <a:ext uri="{FF2B5EF4-FFF2-40B4-BE49-F238E27FC236}">
              <a16:creationId xmlns:a16="http://schemas.microsoft.com/office/drawing/2014/main" id="{4A57EE7D-561A-4BD5-A5EE-600791B4A8F5}"/>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452" name="直線コネクタ 451">
          <a:extLst>
            <a:ext uri="{FF2B5EF4-FFF2-40B4-BE49-F238E27FC236}">
              <a16:creationId xmlns:a16="http://schemas.microsoft.com/office/drawing/2014/main" id="{D323A4BE-5FBA-4B5D-8468-C8E6ECB2C0D1}"/>
            </a:ext>
          </a:extLst>
        </xdr:cNvPr>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453" name="楕円 452">
          <a:extLst>
            <a:ext uri="{FF2B5EF4-FFF2-40B4-BE49-F238E27FC236}">
              <a16:creationId xmlns:a16="http://schemas.microsoft.com/office/drawing/2014/main" id="{1957B0F3-9196-49E4-A284-CD5A653C4CEE}"/>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38100</xdr:rowOff>
    </xdr:to>
    <xdr:cxnSp macro="">
      <xdr:nvCxnSpPr>
        <xdr:cNvPr id="454" name="直線コネクタ 453">
          <a:extLst>
            <a:ext uri="{FF2B5EF4-FFF2-40B4-BE49-F238E27FC236}">
              <a16:creationId xmlns:a16="http://schemas.microsoft.com/office/drawing/2014/main" id="{C87994E3-267F-44E7-9970-18F0D4B8A898}"/>
            </a:ext>
          </a:extLst>
        </xdr:cNvPr>
        <xdr:cNvCxnSpPr/>
      </xdr:nvCxnSpPr>
      <xdr:spPr>
        <a:xfrm>
          <a:off x="12814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129FE546-90E5-45E8-859B-3123EFA10E20}"/>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4F36BF99-3FBA-4417-AB13-CD99BAB69C87}"/>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0019AAA0-E8A1-4B46-94BE-23BCE3104AD5}"/>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E5E09D03-4654-4785-8B1A-EEB2FBE674FC}"/>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154957</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10D54605-C661-48A9-A64D-DCDA7FC5ED44}"/>
            </a:ext>
          </a:extLst>
        </xdr:cNvPr>
        <xdr:cNvSpPr txBox="1"/>
      </xdr:nvSpPr>
      <xdr:spPr>
        <a:xfrm>
          <a:off x="152660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078B9BAC-CB05-444C-A373-908016A51619}"/>
            </a:ext>
          </a:extLst>
        </xdr:cNvPr>
        <xdr:cNvSpPr txBox="1"/>
      </xdr:nvSpPr>
      <xdr:spPr>
        <a:xfrm>
          <a:off x="14389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F04FF29D-4619-41D0-9B3F-71CCF7E961D2}"/>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79BB4B4C-E7EB-4CB2-BBF9-F50E61F93EF6}"/>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A7481DDD-A868-4EDF-B4E2-8E5BA5554A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1E5B2762-05E8-484D-B10B-F74670045E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E9E40398-BFC4-449F-B31A-93D05B4598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4A7561-7085-47B5-B8B2-E1193DEA22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F72ACE60-66ED-4388-B89B-56CF2EA474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EA97985B-736F-4F5F-95C1-4514FA73B0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D15497DB-6881-4397-B671-34CAE1D8BC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1149FEAC-938B-41C6-A5B0-EB0D425F44D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A45FF70A-AA25-4D4A-B29A-F570B1CC898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90AEF761-9E9C-46D5-A4A3-54C7B36D1E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a:extLst>
            <a:ext uri="{FF2B5EF4-FFF2-40B4-BE49-F238E27FC236}">
              <a16:creationId xmlns:a16="http://schemas.microsoft.com/office/drawing/2014/main" id="{1386FC26-11FC-4B99-9248-DCB734B01FE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a:extLst>
            <a:ext uri="{FF2B5EF4-FFF2-40B4-BE49-F238E27FC236}">
              <a16:creationId xmlns:a16="http://schemas.microsoft.com/office/drawing/2014/main" id="{192619AA-A65C-4EBC-8037-2B388902125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a:extLst>
            <a:ext uri="{FF2B5EF4-FFF2-40B4-BE49-F238E27FC236}">
              <a16:creationId xmlns:a16="http://schemas.microsoft.com/office/drawing/2014/main" id="{B3BDFC10-6D71-4F65-8A0E-64FCC820A68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a:extLst>
            <a:ext uri="{FF2B5EF4-FFF2-40B4-BE49-F238E27FC236}">
              <a16:creationId xmlns:a16="http://schemas.microsoft.com/office/drawing/2014/main" id="{6C08872F-129D-4533-9084-A207C96F7C4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a:extLst>
            <a:ext uri="{FF2B5EF4-FFF2-40B4-BE49-F238E27FC236}">
              <a16:creationId xmlns:a16="http://schemas.microsoft.com/office/drawing/2014/main" id="{4FE6F91A-41B9-4A4A-8629-DBF778BA176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a:extLst>
            <a:ext uri="{FF2B5EF4-FFF2-40B4-BE49-F238E27FC236}">
              <a16:creationId xmlns:a16="http://schemas.microsoft.com/office/drawing/2014/main" id="{32A6B463-1DE7-40C8-BCCC-E08EAF78DDA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a:extLst>
            <a:ext uri="{FF2B5EF4-FFF2-40B4-BE49-F238E27FC236}">
              <a16:creationId xmlns:a16="http://schemas.microsoft.com/office/drawing/2014/main" id="{5D3FEFCF-BC5D-407A-93CC-B9FBBE6C697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a:extLst>
            <a:ext uri="{FF2B5EF4-FFF2-40B4-BE49-F238E27FC236}">
              <a16:creationId xmlns:a16="http://schemas.microsoft.com/office/drawing/2014/main" id="{09E8015F-ACF0-418C-B331-0B59171A9E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a:extLst>
            <a:ext uri="{FF2B5EF4-FFF2-40B4-BE49-F238E27FC236}">
              <a16:creationId xmlns:a16="http://schemas.microsoft.com/office/drawing/2014/main" id="{FCDD7D77-952A-4391-A3FB-7C46D1F434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349DD2F4-6A25-4148-94FD-22B5EFE99D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a:extLst>
            <a:ext uri="{FF2B5EF4-FFF2-40B4-BE49-F238E27FC236}">
              <a16:creationId xmlns:a16="http://schemas.microsoft.com/office/drawing/2014/main" id="{129DE439-B9AA-4056-B986-3E6F866D7C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84" name="直線コネクタ 483">
          <a:extLst>
            <a:ext uri="{FF2B5EF4-FFF2-40B4-BE49-F238E27FC236}">
              <a16:creationId xmlns:a16="http://schemas.microsoft.com/office/drawing/2014/main" id="{CFAD40BA-B6E2-4B26-8AB2-1C7B55848617}"/>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5" name="【保健センター・保健所】&#10;一人当たり面積最小値テキスト">
          <a:extLst>
            <a:ext uri="{FF2B5EF4-FFF2-40B4-BE49-F238E27FC236}">
              <a16:creationId xmlns:a16="http://schemas.microsoft.com/office/drawing/2014/main" id="{927D31F6-8197-4AFD-9A86-3FC99546C678}"/>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6" name="直線コネクタ 485">
          <a:extLst>
            <a:ext uri="{FF2B5EF4-FFF2-40B4-BE49-F238E27FC236}">
              <a16:creationId xmlns:a16="http://schemas.microsoft.com/office/drawing/2014/main" id="{749147D8-6DA1-4FA4-BC0A-ABB8088ACABE}"/>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87" name="【保健センター・保健所】&#10;一人当たり面積最大値テキスト">
          <a:extLst>
            <a:ext uri="{FF2B5EF4-FFF2-40B4-BE49-F238E27FC236}">
              <a16:creationId xmlns:a16="http://schemas.microsoft.com/office/drawing/2014/main" id="{5C8B85A8-C864-40C8-BBBD-D313A9D97C3D}"/>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88" name="直線コネクタ 487">
          <a:extLst>
            <a:ext uri="{FF2B5EF4-FFF2-40B4-BE49-F238E27FC236}">
              <a16:creationId xmlns:a16="http://schemas.microsoft.com/office/drawing/2014/main" id="{30725133-8AA4-4310-8B33-7C346DF5E0A2}"/>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489" name="【保健センター・保健所】&#10;一人当たり面積平均値テキスト">
          <a:extLst>
            <a:ext uri="{FF2B5EF4-FFF2-40B4-BE49-F238E27FC236}">
              <a16:creationId xmlns:a16="http://schemas.microsoft.com/office/drawing/2014/main" id="{E2730A19-436F-4392-B0B1-D3F1A32FB0DB}"/>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90" name="フローチャート: 判断 489">
          <a:extLst>
            <a:ext uri="{FF2B5EF4-FFF2-40B4-BE49-F238E27FC236}">
              <a16:creationId xmlns:a16="http://schemas.microsoft.com/office/drawing/2014/main" id="{4ACFDD33-DD6D-4D28-B7CD-3C11CD114341}"/>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91" name="フローチャート: 判断 490">
          <a:extLst>
            <a:ext uri="{FF2B5EF4-FFF2-40B4-BE49-F238E27FC236}">
              <a16:creationId xmlns:a16="http://schemas.microsoft.com/office/drawing/2014/main" id="{BD6529B2-ACCB-482B-8E35-7DE8C82DA087}"/>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92" name="フローチャート: 判断 491">
          <a:extLst>
            <a:ext uri="{FF2B5EF4-FFF2-40B4-BE49-F238E27FC236}">
              <a16:creationId xmlns:a16="http://schemas.microsoft.com/office/drawing/2014/main" id="{8EE88F54-36A9-4B24-8C96-EE4D5430E179}"/>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93" name="フローチャート: 判断 492">
          <a:extLst>
            <a:ext uri="{FF2B5EF4-FFF2-40B4-BE49-F238E27FC236}">
              <a16:creationId xmlns:a16="http://schemas.microsoft.com/office/drawing/2014/main" id="{F48F24E9-4647-4D1A-A1BE-88433EDC3F09}"/>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94" name="フローチャート: 判断 493">
          <a:extLst>
            <a:ext uri="{FF2B5EF4-FFF2-40B4-BE49-F238E27FC236}">
              <a16:creationId xmlns:a16="http://schemas.microsoft.com/office/drawing/2014/main" id="{2FA017AD-CCA4-435E-84E2-C1ED9D813616}"/>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E1D01980-D93A-4467-A531-D5B4B91BE4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E6800C2C-9505-4D41-B83E-7DD5EF3BAA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598F3125-F461-489C-BB44-EFD0A68089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8A2FD6A-49DF-4E18-8938-392091CC33C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FAA46EDD-1678-473C-B6E4-EB97E3989D7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92304</xdr:rowOff>
    </xdr:from>
    <xdr:to>
      <xdr:col>116</xdr:col>
      <xdr:colOff>114300</xdr:colOff>
      <xdr:row>63</xdr:row>
      <xdr:rowOff>22454</xdr:rowOff>
    </xdr:to>
    <xdr:sp macro="" textlink="">
      <xdr:nvSpPr>
        <xdr:cNvPr id="500" name="楕円 499">
          <a:extLst>
            <a:ext uri="{FF2B5EF4-FFF2-40B4-BE49-F238E27FC236}">
              <a16:creationId xmlns:a16="http://schemas.microsoft.com/office/drawing/2014/main" id="{6C979A4A-E742-4313-9295-B829201D8E7B}"/>
            </a:ext>
          </a:extLst>
        </xdr:cNvPr>
        <xdr:cNvSpPr/>
      </xdr:nvSpPr>
      <xdr:spPr>
        <a:xfrm>
          <a:off x="221107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115181</xdr:rowOff>
    </xdr:from>
    <xdr:ext cx="469744" cy="259045"/>
    <xdr:sp macro="" textlink="">
      <xdr:nvSpPr>
        <xdr:cNvPr id="501" name="【保健センター・保健所】&#10;一人当たり面積該当値テキスト">
          <a:extLst>
            <a:ext uri="{FF2B5EF4-FFF2-40B4-BE49-F238E27FC236}">
              <a16:creationId xmlns:a16="http://schemas.microsoft.com/office/drawing/2014/main" id="{1973E86B-DB44-4B74-9300-3654DD55A991}"/>
            </a:ext>
          </a:extLst>
        </xdr:cNvPr>
        <xdr:cNvSpPr txBox="1"/>
      </xdr:nvSpPr>
      <xdr:spPr>
        <a:xfrm>
          <a:off x="22199600" y="105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91846</xdr:rowOff>
    </xdr:from>
    <xdr:to>
      <xdr:col>112</xdr:col>
      <xdr:colOff>38100</xdr:colOff>
      <xdr:row>63</xdr:row>
      <xdr:rowOff>21996</xdr:rowOff>
    </xdr:to>
    <xdr:sp macro="" textlink="">
      <xdr:nvSpPr>
        <xdr:cNvPr id="502" name="楕円 501">
          <a:extLst>
            <a:ext uri="{FF2B5EF4-FFF2-40B4-BE49-F238E27FC236}">
              <a16:creationId xmlns:a16="http://schemas.microsoft.com/office/drawing/2014/main" id="{513904E7-4721-4BDC-AB1F-792CD49E5B1F}"/>
            </a:ext>
          </a:extLst>
        </xdr:cNvPr>
        <xdr:cNvSpPr/>
      </xdr:nvSpPr>
      <xdr:spPr>
        <a:xfrm>
          <a:off x="21272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142646</xdr:rowOff>
    </xdr:from>
    <xdr:to>
      <xdr:col>116</xdr:col>
      <xdr:colOff>63500</xdr:colOff>
      <xdr:row>62</xdr:row>
      <xdr:rowOff>143104</xdr:rowOff>
    </xdr:to>
    <xdr:cxnSp macro="">
      <xdr:nvCxnSpPr>
        <xdr:cNvPr id="503" name="直線コネクタ 502">
          <a:extLst>
            <a:ext uri="{FF2B5EF4-FFF2-40B4-BE49-F238E27FC236}">
              <a16:creationId xmlns:a16="http://schemas.microsoft.com/office/drawing/2014/main" id="{6C94B112-5FAC-40DE-9D9B-3608A50DFF84}"/>
            </a:ext>
          </a:extLst>
        </xdr:cNvPr>
        <xdr:cNvCxnSpPr/>
      </xdr:nvCxnSpPr>
      <xdr:spPr>
        <a:xfrm>
          <a:off x="21323300" y="1077254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92304</xdr:rowOff>
    </xdr:from>
    <xdr:to>
      <xdr:col>107</xdr:col>
      <xdr:colOff>101600</xdr:colOff>
      <xdr:row>63</xdr:row>
      <xdr:rowOff>22454</xdr:rowOff>
    </xdr:to>
    <xdr:sp macro="" textlink="">
      <xdr:nvSpPr>
        <xdr:cNvPr id="504" name="楕円 503">
          <a:extLst>
            <a:ext uri="{FF2B5EF4-FFF2-40B4-BE49-F238E27FC236}">
              <a16:creationId xmlns:a16="http://schemas.microsoft.com/office/drawing/2014/main" id="{10772004-E00F-42D6-AAB7-6EBE076BBDFF}"/>
            </a:ext>
          </a:extLst>
        </xdr:cNvPr>
        <xdr:cNvSpPr/>
      </xdr:nvSpPr>
      <xdr:spPr>
        <a:xfrm>
          <a:off x="20383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142646</xdr:rowOff>
    </xdr:from>
    <xdr:to>
      <xdr:col>111</xdr:col>
      <xdr:colOff>177800</xdr:colOff>
      <xdr:row>62</xdr:row>
      <xdr:rowOff>143104</xdr:rowOff>
    </xdr:to>
    <xdr:cxnSp macro="">
      <xdr:nvCxnSpPr>
        <xdr:cNvPr id="505" name="直線コネクタ 504">
          <a:extLst>
            <a:ext uri="{FF2B5EF4-FFF2-40B4-BE49-F238E27FC236}">
              <a16:creationId xmlns:a16="http://schemas.microsoft.com/office/drawing/2014/main" id="{18C7DBB3-EFD5-49AB-AADA-B2BDA4B71FFA}"/>
            </a:ext>
          </a:extLst>
        </xdr:cNvPr>
        <xdr:cNvCxnSpPr/>
      </xdr:nvCxnSpPr>
      <xdr:spPr>
        <a:xfrm flipV="1">
          <a:off x="20434300" y="107725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92304</xdr:rowOff>
    </xdr:from>
    <xdr:to>
      <xdr:col>102</xdr:col>
      <xdr:colOff>165100</xdr:colOff>
      <xdr:row>63</xdr:row>
      <xdr:rowOff>22454</xdr:rowOff>
    </xdr:to>
    <xdr:sp macro="" textlink="">
      <xdr:nvSpPr>
        <xdr:cNvPr id="506" name="楕円 505">
          <a:extLst>
            <a:ext uri="{FF2B5EF4-FFF2-40B4-BE49-F238E27FC236}">
              <a16:creationId xmlns:a16="http://schemas.microsoft.com/office/drawing/2014/main" id="{992CEE8F-EBF4-4E00-8960-5E0E4DB6E52F}"/>
            </a:ext>
          </a:extLst>
        </xdr:cNvPr>
        <xdr:cNvSpPr/>
      </xdr:nvSpPr>
      <xdr:spPr>
        <a:xfrm>
          <a:off x="19494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143104</xdr:rowOff>
    </xdr:from>
    <xdr:to>
      <xdr:col>107</xdr:col>
      <xdr:colOff>50800</xdr:colOff>
      <xdr:row>62</xdr:row>
      <xdr:rowOff>143104</xdr:rowOff>
    </xdr:to>
    <xdr:cxnSp macro="">
      <xdr:nvCxnSpPr>
        <xdr:cNvPr id="507" name="直線コネクタ 506">
          <a:extLst>
            <a:ext uri="{FF2B5EF4-FFF2-40B4-BE49-F238E27FC236}">
              <a16:creationId xmlns:a16="http://schemas.microsoft.com/office/drawing/2014/main" id="{AD5B01CF-51CC-4C9E-8E3B-71A4A9FA41B4}"/>
            </a:ext>
          </a:extLst>
        </xdr:cNvPr>
        <xdr:cNvCxnSpPr/>
      </xdr:nvCxnSpPr>
      <xdr:spPr>
        <a:xfrm>
          <a:off x="19545300" y="107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92304</xdr:rowOff>
    </xdr:from>
    <xdr:to>
      <xdr:col>98</xdr:col>
      <xdr:colOff>38100</xdr:colOff>
      <xdr:row>63</xdr:row>
      <xdr:rowOff>22454</xdr:rowOff>
    </xdr:to>
    <xdr:sp macro="" textlink="">
      <xdr:nvSpPr>
        <xdr:cNvPr id="508" name="楕円 507">
          <a:extLst>
            <a:ext uri="{FF2B5EF4-FFF2-40B4-BE49-F238E27FC236}">
              <a16:creationId xmlns:a16="http://schemas.microsoft.com/office/drawing/2014/main" id="{ED975100-A3B2-451A-A8E3-719A475503B4}"/>
            </a:ext>
          </a:extLst>
        </xdr:cNvPr>
        <xdr:cNvSpPr/>
      </xdr:nvSpPr>
      <xdr:spPr>
        <a:xfrm>
          <a:off x="18605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143104</xdr:rowOff>
    </xdr:from>
    <xdr:to>
      <xdr:col>102</xdr:col>
      <xdr:colOff>114300</xdr:colOff>
      <xdr:row>62</xdr:row>
      <xdr:rowOff>143104</xdr:rowOff>
    </xdr:to>
    <xdr:cxnSp macro="">
      <xdr:nvCxnSpPr>
        <xdr:cNvPr id="509" name="直線コネクタ 508">
          <a:extLst>
            <a:ext uri="{FF2B5EF4-FFF2-40B4-BE49-F238E27FC236}">
              <a16:creationId xmlns:a16="http://schemas.microsoft.com/office/drawing/2014/main" id="{4FDE36B7-30E3-49C5-943F-E38627F8171A}"/>
            </a:ext>
          </a:extLst>
        </xdr:cNvPr>
        <xdr:cNvCxnSpPr/>
      </xdr:nvCxnSpPr>
      <xdr:spPr>
        <a:xfrm>
          <a:off x="18656300" y="107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89019</xdr:rowOff>
    </xdr:from>
    <xdr:ext cx="469744" cy="259045"/>
    <xdr:sp macro="" textlink="">
      <xdr:nvSpPr>
        <xdr:cNvPr id="510" name="n_1aveValue【保健センター・保健所】&#10;一人当たり面積">
          <a:extLst>
            <a:ext uri="{FF2B5EF4-FFF2-40B4-BE49-F238E27FC236}">
              <a16:creationId xmlns:a16="http://schemas.microsoft.com/office/drawing/2014/main" id="{E0F3F5AD-EB4D-4E6B-A667-8A39E9E41B20}"/>
            </a:ext>
          </a:extLst>
        </xdr:cNvPr>
        <xdr:cNvSpPr txBox="1"/>
      </xdr:nvSpPr>
      <xdr:spPr>
        <a:xfrm>
          <a:off x="210757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121023</xdr:rowOff>
    </xdr:from>
    <xdr:ext cx="469744" cy="259045"/>
    <xdr:sp macro="" textlink="">
      <xdr:nvSpPr>
        <xdr:cNvPr id="511" name="n_2aveValue【保健センター・保健所】&#10;一人当たり面積">
          <a:extLst>
            <a:ext uri="{FF2B5EF4-FFF2-40B4-BE49-F238E27FC236}">
              <a16:creationId xmlns:a16="http://schemas.microsoft.com/office/drawing/2014/main" id="{AF2177EC-9A76-4279-AD0A-1E9C4C6834EB}"/>
            </a:ext>
          </a:extLst>
        </xdr:cNvPr>
        <xdr:cNvSpPr txBox="1"/>
      </xdr:nvSpPr>
      <xdr:spPr>
        <a:xfrm>
          <a:off x="20199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110964</xdr:rowOff>
    </xdr:from>
    <xdr:ext cx="469744" cy="259045"/>
    <xdr:sp macro="" textlink="">
      <xdr:nvSpPr>
        <xdr:cNvPr id="512" name="n_3aveValue【保健センター・保健所】&#10;一人当たり面積">
          <a:extLst>
            <a:ext uri="{FF2B5EF4-FFF2-40B4-BE49-F238E27FC236}">
              <a16:creationId xmlns:a16="http://schemas.microsoft.com/office/drawing/2014/main" id="{2E212710-A01F-43E7-B3B6-7FFCA2616E3B}"/>
            </a:ext>
          </a:extLst>
        </xdr:cNvPr>
        <xdr:cNvSpPr txBox="1"/>
      </xdr:nvSpPr>
      <xdr:spPr>
        <a:xfrm>
          <a:off x="19310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513" name="n_4aveValue【保健センター・保健所】&#10;一人当たり面積">
          <a:extLst>
            <a:ext uri="{FF2B5EF4-FFF2-40B4-BE49-F238E27FC236}">
              <a16:creationId xmlns:a16="http://schemas.microsoft.com/office/drawing/2014/main" id="{4154B7D2-B24A-428A-8F22-9046ABAB3D92}"/>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38523</xdr:rowOff>
    </xdr:from>
    <xdr:ext cx="469744" cy="259045"/>
    <xdr:sp macro="" textlink="">
      <xdr:nvSpPr>
        <xdr:cNvPr id="514" name="n_1mainValue【保健センター・保健所】&#10;一人当たり面積">
          <a:extLst>
            <a:ext uri="{FF2B5EF4-FFF2-40B4-BE49-F238E27FC236}">
              <a16:creationId xmlns:a16="http://schemas.microsoft.com/office/drawing/2014/main" id="{D8DF76E3-4CDE-4CB2-8BB3-6FDA9E4F229F}"/>
            </a:ext>
          </a:extLst>
        </xdr:cNvPr>
        <xdr:cNvSpPr txBox="1"/>
      </xdr:nvSpPr>
      <xdr:spPr>
        <a:xfrm>
          <a:off x="21075727" y="104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38981</xdr:rowOff>
    </xdr:from>
    <xdr:ext cx="469744" cy="259045"/>
    <xdr:sp macro="" textlink="">
      <xdr:nvSpPr>
        <xdr:cNvPr id="515" name="n_2mainValue【保健センター・保健所】&#10;一人当たり面積">
          <a:extLst>
            <a:ext uri="{FF2B5EF4-FFF2-40B4-BE49-F238E27FC236}">
              <a16:creationId xmlns:a16="http://schemas.microsoft.com/office/drawing/2014/main" id="{8B4B8D26-046C-406E-8546-6C4B74D88926}"/>
            </a:ext>
          </a:extLst>
        </xdr:cNvPr>
        <xdr:cNvSpPr txBox="1"/>
      </xdr:nvSpPr>
      <xdr:spPr>
        <a:xfrm>
          <a:off x="20199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38981</xdr:rowOff>
    </xdr:from>
    <xdr:ext cx="469744" cy="259045"/>
    <xdr:sp macro="" textlink="">
      <xdr:nvSpPr>
        <xdr:cNvPr id="516" name="n_3mainValue【保健センター・保健所】&#10;一人当たり面積">
          <a:extLst>
            <a:ext uri="{FF2B5EF4-FFF2-40B4-BE49-F238E27FC236}">
              <a16:creationId xmlns:a16="http://schemas.microsoft.com/office/drawing/2014/main" id="{CF2E678D-BA80-4F87-B384-63F8F68BD8D5}"/>
            </a:ext>
          </a:extLst>
        </xdr:cNvPr>
        <xdr:cNvSpPr txBox="1"/>
      </xdr:nvSpPr>
      <xdr:spPr>
        <a:xfrm>
          <a:off x="19310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38981</xdr:rowOff>
    </xdr:from>
    <xdr:ext cx="469744" cy="259045"/>
    <xdr:sp macro="" textlink="">
      <xdr:nvSpPr>
        <xdr:cNvPr id="517" name="n_4mainValue【保健センター・保健所】&#10;一人当たり面積">
          <a:extLst>
            <a:ext uri="{FF2B5EF4-FFF2-40B4-BE49-F238E27FC236}">
              <a16:creationId xmlns:a16="http://schemas.microsoft.com/office/drawing/2014/main" id="{ECFB4F19-ECE6-4835-8272-08676B8C4551}"/>
            </a:ext>
          </a:extLst>
        </xdr:cNvPr>
        <xdr:cNvSpPr txBox="1"/>
      </xdr:nvSpPr>
      <xdr:spPr>
        <a:xfrm>
          <a:off x="18421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3467C3-F5F1-49D3-872C-FBEAA34DF0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305464CE-7E6B-49D6-AE91-A5730B3CA6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F22FEBEB-ADFF-40B0-BDC1-22B7B503A1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F81F793B-33D2-4F2B-B5E7-C0CDF82DBB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DB5B3EE5-EF7C-473A-9F1F-6D391CD85F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4D2FD7BC-A868-4D2F-9B91-E65B7C4A28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21E9E273-B31F-4316-BD2B-389DE68AA9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484EA2E0-A82A-4FFC-979F-B5B81C422C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FED0D7C5-4C57-4E21-BD51-1CB17F0560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2BF6C829-1CCF-42AB-8B6D-42A9BFCC90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a:extLst>
            <a:ext uri="{FF2B5EF4-FFF2-40B4-BE49-F238E27FC236}">
              <a16:creationId xmlns:a16="http://schemas.microsoft.com/office/drawing/2014/main" id="{B954A406-9E4E-4232-9E86-D500DF3D7B0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8910AEDC-C8FA-4B9A-B0DB-CB7A471636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a:extLst>
            <a:ext uri="{FF2B5EF4-FFF2-40B4-BE49-F238E27FC236}">
              <a16:creationId xmlns:a16="http://schemas.microsoft.com/office/drawing/2014/main" id="{6D4B6E96-79BD-4BF7-9EDD-B707316B089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A8D5024D-CE43-4A3D-ABE0-70BA3677F5F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CC769B3A-6F24-4320-A1CC-EC7D12DA246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8242861A-3E3F-404B-BC93-225218CD86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258C33E9-254D-4105-A474-D915468030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A7CA5E1B-9105-47A5-90D8-CDADE4686C1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89858301-2BC9-49B1-BE1F-5345AC05AC0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EFC3E3A4-8D31-4618-8263-41613B00B8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1AFF4016-C335-4422-8FF0-4226A2A306D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CA81DE16-7B62-4298-93FC-DEF9674FDB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a:extLst>
            <a:ext uri="{FF2B5EF4-FFF2-40B4-BE49-F238E27FC236}">
              <a16:creationId xmlns:a16="http://schemas.microsoft.com/office/drawing/2014/main" id="{EAF82403-6DFB-4ABF-9187-C3D52E3FA06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1DC49879-18A5-4DC6-81E5-0E4B9A5B7CE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E2604FE6-8A61-47FC-A058-4BD9BEA9E9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3" name="直線コネクタ 542">
          <a:extLst>
            <a:ext uri="{FF2B5EF4-FFF2-40B4-BE49-F238E27FC236}">
              <a16:creationId xmlns:a16="http://schemas.microsoft.com/office/drawing/2014/main" id="{93DB2967-E0C5-4BFF-96ED-B31DF7791509}"/>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a:extLst>
            <a:ext uri="{FF2B5EF4-FFF2-40B4-BE49-F238E27FC236}">
              <a16:creationId xmlns:a16="http://schemas.microsoft.com/office/drawing/2014/main" id="{68AC900A-E3CC-4F11-9B26-27BF3F10E3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a:extLst>
            <a:ext uri="{FF2B5EF4-FFF2-40B4-BE49-F238E27FC236}">
              <a16:creationId xmlns:a16="http://schemas.microsoft.com/office/drawing/2014/main" id="{1ACCA8B6-D1B9-471A-99C8-2DDF601938A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6" name="【消防施設】&#10;有形固定資産減価償却率最大値テキスト">
          <a:extLst>
            <a:ext uri="{FF2B5EF4-FFF2-40B4-BE49-F238E27FC236}">
              <a16:creationId xmlns:a16="http://schemas.microsoft.com/office/drawing/2014/main" id="{E6A3F6C6-1460-48A9-92B7-CEB3B4292F0E}"/>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7" name="直線コネクタ 546">
          <a:extLst>
            <a:ext uri="{FF2B5EF4-FFF2-40B4-BE49-F238E27FC236}">
              <a16:creationId xmlns:a16="http://schemas.microsoft.com/office/drawing/2014/main" id="{EA7FF628-16A5-4A5E-94E0-D9E929645C68}"/>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399769E-5606-4C77-8F46-114B9FF7C655}"/>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9" name="フローチャート: 判断 548">
          <a:extLst>
            <a:ext uri="{FF2B5EF4-FFF2-40B4-BE49-F238E27FC236}">
              <a16:creationId xmlns:a16="http://schemas.microsoft.com/office/drawing/2014/main" id="{616C611A-8130-4C1E-A7BF-C8B118B8AB33}"/>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0" name="フローチャート: 判断 549">
          <a:extLst>
            <a:ext uri="{FF2B5EF4-FFF2-40B4-BE49-F238E27FC236}">
              <a16:creationId xmlns:a16="http://schemas.microsoft.com/office/drawing/2014/main" id="{8D244B7D-7C49-4496-BAAE-EB2D35F81349}"/>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1" name="フローチャート: 判断 550">
          <a:extLst>
            <a:ext uri="{FF2B5EF4-FFF2-40B4-BE49-F238E27FC236}">
              <a16:creationId xmlns:a16="http://schemas.microsoft.com/office/drawing/2014/main" id="{67F61D38-0109-47FC-A509-81EFBF3889CB}"/>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2" name="フローチャート: 判断 551">
          <a:extLst>
            <a:ext uri="{FF2B5EF4-FFF2-40B4-BE49-F238E27FC236}">
              <a16:creationId xmlns:a16="http://schemas.microsoft.com/office/drawing/2014/main" id="{05A9343C-C7BD-4CDA-9A13-D3F2DCEC91B2}"/>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3" name="フローチャート: 判断 552">
          <a:extLst>
            <a:ext uri="{FF2B5EF4-FFF2-40B4-BE49-F238E27FC236}">
              <a16:creationId xmlns:a16="http://schemas.microsoft.com/office/drawing/2014/main" id="{18B8FBAD-26AA-48D9-A5AA-12F43AF0581F}"/>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C436E537-05B3-483D-AD6E-486015FACA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D04738F4-0C24-4570-B5C5-71D4847F13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3CBB954B-E212-49BC-80E8-876F1A0D0B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53067778-AF8F-491F-8438-8A933F9413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E087F967-23F7-4F59-B05E-FA2418605FD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127726</xdr:rowOff>
    </xdr:from>
    <xdr:to>
      <xdr:col>85</xdr:col>
      <xdr:colOff>177800</xdr:colOff>
      <xdr:row>86</xdr:row>
      <xdr:rowOff>57876</xdr:rowOff>
    </xdr:to>
    <xdr:sp macro="" textlink="">
      <xdr:nvSpPr>
        <xdr:cNvPr id="559" name="楕円 558">
          <a:extLst>
            <a:ext uri="{FF2B5EF4-FFF2-40B4-BE49-F238E27FC236}">
              <a16:creationId xmlns:a16="http://schemas.microsoft.com/office/drawing/2014/main" id="{19BC31FA-96F5-4060-A4B3-D29AF8976D1B}"/>
            </a:ext>
          </a:extLst>
        </xdr:cNvPr>
        <xdr:cNvSpPr/>
      </xdr:nvSpPr>
      <xdr:spPr>
        <a:xfrm>
          <a:off x="16268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106153</xdr:rowOff>
    </xdr:from>
    <xdr:ext cx="405111" cy="259045"/>
    <xdr:sp macro="" textlink="">
      <xdr:nvSpPr>
        <xdr:cNvPr id="560" name="【消防施設】&#10;有形固定資産減価償却率該当値テキスト">
          <a:extLst>
            <a:ext uri="{FF2B5EF4-FFF2-40B4-BE49-F238E27FC236}">
              <a16:creationId xmlns:a16="http://schemas.microsoft.com/office/drawing/2014/main" id="{A9CE2CF9-4C28-448E-82A8-EEDAEAAC4FA4}"/>
            </a:ext>
          </a:extLst>
        </xdr:cNvPr>
        <xdr:cNvSpPr txBox="1"/>
      </xdr:nvSpPr>
      <xdr:spPr>
        <a:xfrm>
          <a:off x="16357600"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109764</xdr:rowOff>
    </xdr:from>
    <xdr:to>
      <xdr:col>81</xdr:col>
      <xdr:colOff>101600</xdr:colOff>
      <xdr:row>86</xdr:row>
      <xdr:rowOff>39914</xdr:rowOff>
    </xdr:to>
    <xdr:sp macro="" textlink="">
      <xdr:nvSpPr>
        <xdr:cNvPr id="561" name="楕円 560">
          <a:extLst>
            <a:ext uri="{FF2B5EF4-FFF2-40B4-BE49-F238E27FC236}">
              <a16:creationId xmlns:a16="http://schemas.microsoft.com/office/drawing/2014/main" id="{2E1B4876-BFB2-4BA6-8C35-9A3FBD8AE9E0}"/>
            </a:ext>
          </a:extLst>
        </xdr:cNvPr>
        <xdr:cNvSpPr/>
      </xdr:nvSpPr>
      <xdr:spPr>
        <a:xfrm>
          <a:off x="1543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160564</xdr:rowOff>
    </xdr:from>
    <xdr:to>
      <xdr:col>85</xdr:col>
      <xdr:colOff>127000</xdr:colOff>
      <xdr:row>86</xdr:row>
      <xdr:rowOff>7076</xdr:rowOff>
    </xdr:to>
    <xdr:cxnSp macro="">
      <xdr:nvCxnSpPr>
        <xdr:cNvPr id="562" name="直線コネクタ 561">
          <a:extLst>
            <a:ext uri="{FF2B5EF4-FFF2-40B4-BE49-F238E27FC236}">
              <a16:creationId xmlns:a16="http://schemas.microsoft.com/office/drawing/2014/main" id="{1B5D4C57-3028-45F2-970B-46C05A50500A}"/>
            </a:ext>
          </a:extLst>
        </xdr:cNvPr>
        <xdr:cNvCxnSpPr/>
      </xdr:nvCxnSpPr>
      <xdr:spPr>
        <a:xfrm>
          <a:off x="15481300" y="1473381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126093</xdr:rowOff>
    </xdr:from>
    <xdr:to>
      <xdr:col>76</xdr:col>
      <xdr:colOff>165100</xdr:colOff>
      <xdr:row>86</xdr:row>
      <xdr:rowOff>56243</xdr:rowOff>
    </xdr:to>
    <xdr:sp macro="" textlink="">
      <xdr:nvSpPr>
        <xdr:cNvPr id="563" name="楕円 562">
          <a:extLst>
            <a:ext uri="{FF2B5EF4-FFF2-40B4-BE49-F238E27FC236}">
              <a16:creationId xmlns:a16="http://schemas.microsoft.com/office/drawing/2014/main" id="{6E88BA81-3E90-4650-BC52-099DBF8C1DFB}"/>
            </a:ext>
          </a:extLst>
        </xdr:cNvPr>
        <xdr:cNvSpPr/>
      </xdr:nvSpPr>
      <xdr:spPr>
        <a:xfrm>
          <a:off x="1454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160564</xdr:rowOff>
    </xdr:from>
    <xdr:to>
      <xdr:col>81</xdr:col>
      <xdr:colOff>50800</xdr:colOff>
      <xdr:row>86</xdr:row>
      <xdr:rowOff>5443</xdr:rowOff>
    </xdr:to>
    <xdr:cxnSp macro="">
      <xdr:nvCxnSpPr>
        <xdr:cNvPr id="564" name="直線コネクタ 563">
          <a:extLst>
            <a:ext uri="{FF2B5EF4-FFF2-40B4-BE49-F238E27FC236}">
              <a16:creationId xmlns:a16="http://schemas.microsoft.com/office/drawing/2014/main" id="{491C46B0-433B-4E43-AE1D-8A307EA3C012}"/>
            </a:ext>
          </a:extLst>
        </xdr:cNvPr>
        <xdr:cNvCxnSpPr/>
      </xdr:nvCxnSpPr>
      <xdr:spPr>
        <a:xfrm flipV="1">
          <a:off x="14592300" y="147338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565" name="楕円 564">
          <a:extLst>
            <a:ext uri="{FF2B5EF4-FFF2-40B4-BE49-F238E27FC236}">
              <a16:creationId xmlns:a16="http://schemas.microsoft.com/office/drawing/2014/main" id="{5623D090-CDFB-4262-BBDC-0ADF87C2C87E}"/>
            </a:ext>
          </a:extLst>
        </xdr:cNvPr>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163830</xdr:rowOff>
    </xdr:from>
    <xdr:to>
      <xdr:col>76</xdr:col>
      <xdr:colOff>114300</xdr:colOff>
      <xdr:row>86</xdr:row>
      <xdr:rowOff>5443</xdr:rowOff>
    </xdr:to>
    <xdr:cxnSp macro="">
      <xdr:nvCxnSpPr>
        <xdr:cNvPr id="566" name="直線コネクタ 565">
          <a:extLst>
            <a:ext uri="{FF2B5EF4-FFF2-40B4-BE49-F238E27FC236}">
              <a16:creationId xmlns:a16="http://schemas.microsoft.com/office/drawing/2014/main" id="{4457BA3D-9EAE-4D41-862F-FD66ADA36A29}"/>
            </a:ext>
          </a:extLst>
        </xdr:cNvPr>
        <xdr:cNvCxnSpPr/>
      </xdr:nvCxnSpPr>
      <xdr:spPr>
        <a:xfrm>
          <a:off x="13703300" y="147370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103232</xdr:rowOff>
    </xdr:from>
    <xdr:to>
      <xdr:col>67</xdr:col>
      <xdr:colOff>101600</xdr:colOff>
      <xdr:row>86</xdr:row>
      <xdr:rowOff>33382</xdr:rowOff>
    </xdr:to>
    <xdr:sp macro="" textlink="">
      <xdr:nvSpPr>
        <xdr:cNvPr id="567" name="楕円 566">
          <a:extLst>
            <a:ext uri="{FF2B5EF4-FFF2-40B4-BE49-F238E27FC236}">
              <a16:creationId xmlns:a16="http://schemas.microsoft.com/office/drawing/2014/main" id="{DFFE7607-12D8-4877-84A4-26B05D158698}"/>
            </a:ext>
          </a:extLst>
        </xdr:cNvPr>
        <xdr:cNvSpPr/>
      </xdr:nvSpPr>
      <xdr:spPr>
        <a:xfrm>
          <a:off x="12763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154032</xdr:rowOff>
    </xdr:from>
    <xdr:to>
      <xdr:col>71</xdr:col>
      <xdr:colOff>177800</xdr:colOff>
      <xdr:row>85</xdr:row>
      <xdr:rowOff>163830</xdr:rowOff>
    </xdr:to>
    <xdr:cxnSp macro="">
      <xdr:nvCxnSpPr>
        <xdr:cNvPr id="568" name="直線コネクタ 567">
          <a:extLst>
            <a:ext uri="{FF2B5EF4-FFF2-40B4-BE49-F238E27FC236}">
              <a16:creationId xmlns:a16="http://schemas.microsoft.com/office/drawing/2014/main" id="{8DDE7392-FB0B-4292-AF2D-F685D7F686A1}"/>
            </a:ext>
          </a:extLst>
        </xdr:cNvPr>
        <xdr:cNvCxnSpPr/>
      </xdr:nvCxnSpPr>
      <xdr:spPr>
        <a:xfrm>
          <a:off x="12814300" y="147272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69" name="n_1aveValue【消防施設】&#10;有形固定資産減価償却率">
          <a:extLst>
            <a:ext uri="{FF2B5EF4-FFF2-40B4-BE49-F238E27FC236}">
              <a16:creationId xmlns:a16="http://schemas.microsoft.com/office/drawing/2014/main" id="{893F1AEC-F120-4E83-8987-11466004764C}"/>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70" name="n_2aveValue【消防施設】&#10;有形固定資産減価償却率">
          <a:extLst>
            <a:ext uri="{FF2B5EF4-FFF2-40B4-BE49-F238E27FC236}">
              <a16:creationId xmlns:a16="http://schemas.microsoft.com/office/drawing/2014/main" id="{CFDA70B3-8FDE-4B5A-B5AE-0B91B64487C6}"/>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71" name="n_3aveValue【消防施設】&#10;有形固定資産減価償却率">
          <a:extLst>
            <a:ext uri="{FF2B5EF4-FFF2-40B4-BE49-F238E27FC236}">
              <a16:creationId xmlns:a16="http://schemas.microsoft.com/office/drawing/2014/main" id="{9314143C-B0E1-4D89-A031-A0B91E80C706}"/>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72" name="n_4aveValue【消防施設】&#10;有形固定資産減価償却率">
          <a:extLst>
            <a:ext uri="{FF2B5EF4-FFF2-40B4-BE49-F238E27FC236}">
              <a16:creationId xmlns:a16="http://schemas.microsoft.com/office/drawing/2014/main" id="{BFE326B6-34F8-4327-9269-260C246E5E45}"/>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31041</xdr:rowOff>
    </xdr:from>
    <xdr:ext cx="405111" cy="259045"/>
    <xdr:sp macro="" textlink="">
      <xdr:nvSpPr>
        <xdr:cNvPr id="573" name="n_1mainValue【消防施設】&#10;有形固定資産減価償却率">
          <a:extLst>
            <a:ext uri="{FF2B5EF4-FFF2-40B4-BE49-F238E27FC236}">
              <a16:creationId xmlns:a16="http://schemas.microsoft.com/office/drawing/2014/main" id="{6ECBA962-5440-418A-BB04-C8729931F99C}"/>
            </a:ext>
          </a:extLst>
        </xdr:cNvPr>
        <xdr:cNvSpPr txBox="1"/>
      </xdr:nvSpPr>
      <xdr:spPr>
        <a:xfrm>
          <a:off x="15266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47370</xdr:rowOff>
    </xdr:from>
    <xdr:ext cx="405111" cy="259045"/>
    <xdr:sp macro="" textlink="">
      <xdr:nvSpPr>
        <xdr:cNvPr id="574" name="n_2mainValue【消防施設】&#10;有形固定資産減価償却率">
          <a:extLst>
            <a:ext uri="{FF2B5EF4-FFF2-40B4-BE49-F238E27FC236}">
              <a16:creationId xmlns:a16="http://schemas.microsoft.com/office/drawing/2014/main" id="{C6384E2C-1714-440F-BFFE-C2E36CF0C29F}"/>
            </a:ext>
          </a:extLst>
        </xdr:cNvPr>
        <xdr:cNvSpPr txBox="1"/>
      </xdr:nvSpPr>
      <xdr:spPr>
        <a:xfrm>
          <a:off x="14389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575" name="n_3mainValue【消防施設】&#10;有形固定資産減価償却率">
          <a:extLst>
            <a:ext uri="{FF2B5EF4-FFF2-40B4-BE49-F238E27FC236}">
              <a16:creationId xmlns:a16="http://schemas.microsoft.com/office/drawing/2014/main" id="{075A18F1-BC76-44CF-96B6-D84BD878809D}"/>
            </a:ext>
          </a:extLst>
        </xdr:cNvPr>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24509</xdr:rowOff>
    </xdr:from>
    <xdr:ext cx="405111" cy="259045"/>
    <xdr:sp macro="" textlink="">
      <xdr:nvSpPr>
        <xdr:cNvPr id="576" name="n_4mainValue【消防施設】&#10;有形固定資産減価償却率">
          <a:extLst>
            <a:ext uri="{FF2B5EF4-FFF2-40B4-BE49-F238E27FC236}">
              <a16:creationId xmlns:a16="http://schemas.microsoft.com/office/drawing/2014/main" id="{A0D92DD5-DB5B-4123-89BA-074A60839ADC}"/>
            </a:ext>
          </a:extLst>
        </xdr:cNvPr>
        <xdr:cNvSpPr txBox="1"/>
      </xdr:nvSpPr>
      <xdr:spPr>
        <a:xfrm>
          <a:off x="12611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FD9EE2A8-7653-4ED0-9E26-E153C66E52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AA45717C-DAF6-4DC2-988D-1612EE446A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D00F5152-0A82-4AA3-A0FF-1A48252471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8A305E9E-42A6-42C6-98AC-A8C4C26EC5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6E9C68F9-B859-4CC8-84F0-B332C31A0E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A3065667-150F-4A41-9F2D-975903499F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016832EC-F61E-4C69-B139-08835119A0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87C169D3-635A-46F4-A678-4CA7C008A7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600BFABB-DEC9-4711-AFEE-73F42DA9818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ED425C22-F20B-44CB-8A7C-44A0549CED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7" name="直線コネクタ 586">
          <a:extLst>
            <a:ext uri="{FF2B5EF4-FFF2-40B4-BE49-F238E27FC236}">
              <a16:creationId xmlns:a16="http://schemas.microsoft.com/office/drawing/2014/main" id="{A856477C-EF52-4BBC-87F3-04FBA473911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8" name="テキスト ボックス 587">
          <a:extLst>
            <a:ext uri="{FF2B5EF4-FFF2-40B4-BE49-F238E27FC236}">
              <a16:creationId xmlns:a16="http://schemas.microsoft.com/office/drawing/2014/main" id="{913D9866-DA61-46F9-9B0B-CD71B268AA7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9" name="直線コネクタ 588">
          <a:extLst>
            <a:ext uri="{FF2B5EF4-FFF2-40B4-BE49-F238E27FC236}">
              <a16:creationId xmlns:a16="http://schemas.microsoft.com/office/drawing/2014/main" id="{AFC2A129-28CD-48DA-952D-E362888D485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0" name="テキスト ボックス 589">
          <a:extLst>
            <a:ext uri="{FF2B5EF4-FFF2-40B4-BE49-F238E27FC236}">
              <a16:creationId xmlns:a16="http://schemas.microsoft.com/office/drawing/2014/main" id="{5480F480-CBF2-4C7A-BEC4-9D3F1242237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1" name="直線コネクタ 590">
          <a:extLst>
            <a:ext uri="{FF2B5EF4-FFF2-40B4-BE49-F238E27FC236}">
              <a16:creationId xmlns:a16="http://schemas.microsoft.com/office/drawing/2014/main" id="{A0B58480-23B8-4FFB-AF81-102124D487F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2" name="テキスト ボックス 591">
          <a:extLst>
            <a:ext uri="{FF2B5EF4-FFF2-40B4-BE49-F238E27FC236}">
              <a16:creationId xmlns:a16="http://schemas.microsoft.com/office/drawing/2014/main" id="{9D31D11D-2568-4393-B31B-373087204F4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3" name="直線コネクタ 592">
          <a:extLst>
            <a:ext uri="{FF2B5EF4-FFF2-40B4-BE49-F238E27FC236}">
              <a16:creationId xmlns:a16="http://schemas.microsoft.com/office/drawing/2014/main" id="{2D6C3CA2-8E9A-4FFA-8A3E-83262D8256F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4" name="テキスト ボックス 593">
          <a:extLst>
            <a:ext uri="{FF2B5EF4-FFF2-40B4-BE49-F238E27FC236}">
              <a16:creationId xmlns:a16="http://schemas.microsoft.com/office/drawing/2014/main" id="{8592999B-C4EB-4573-9046-863BE62AA2D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5" name="直線コネクタ 594">
          <a:extLst>
            <a:ext uri="{FF2B5EF4-FFF2-40B4-BE49-F238E27FC236}">
              <a16:creationId xmlns:a16="http://schemas.microsoft.com/office/drawing/2014/main" id="{ED72E950-0B86-4B69-8F94-3A63BB51842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6" name="テキスト ボックス 595">
          <a:extLst>
            <a:ext uri="{FF2B5EF4-FFF2-40B4-BE49-F238E27FC236}">
              <a16:creationId xmlns:a16="http://schemas.microsoft.com/office/drawing/2014/main" id="{22C60C86-327C-492C-81A4-37E0180BF5D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7" name="直線コネクタ 596">
          <a:extLst>
            <a:ext uri="{FF2B5EF4-FFF2-40B4-BE49-F238E27FC236}">
              <a16:creationId xmlns:a16="http://schemas.microsoft.com/office/drawing/2014/main" id="{17C19F40-122A-410B-BA4C-337582BC8A8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871F79BD-E370-4C69-9AA0-5F1F1E49A65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3A12DFE5-80BD-4504-A0FD-8F6ABCC780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F5614979-3983-4A66-B312-D17CABBBE7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24B93EDD-5D62-45F7-A5CC-2EC6211C00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2" name="直線コネクタ 601">
          <a:extLst>
            <a:ext uri="{FF2B5EF4-FFF2-40B4-BE49-F238E27FC236}">
              <a16:creationId xmlns:a16="http://schemas.microsoft.com/office/drawing/2014/main" id="{5EC426BA-BFE9-4287-8461-EDB10E30932C}"/>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3" name="【消防施設】&#10;一人当たり面積最小値テキスト">
          <a:extLst>
            <a:ext uri="{FF2B5EF4-FFF2-40B4-BE49-F238E27FC236}">
              <a16:creationId xmlns:a16="http://schemas.microsoft.com/office/drawing/2014/main" id="{58DDA0F4-EA39-498C-8C00-23F5C3BD091C}"/>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4" name="直線コネクタ 603">
          <a:extLst>
            <a:ext uri="{FF2B5EF4-FFF2-40B4-BE49-F238E27FC236}">
              <a16:creationId xmlns:a16="http://schemas.microsoft.com/office/drawing/2014/main" id="{54F47220-937E-49A6-83E4-AAA5BE340BC1}"/>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5" name="【消防施設】&#10;一人当たり面積最大値テキスト">
          <a:extLst>
            <a:ext uri="{FF2B5EF4-FFF2-40B4-BE49-F238E27FC236}">
              <a16:creationId xmlns:a16="http://schemas.microsoft.com/office/drawing/2014/main" id="{A8CE022E-3B1B-4736-AAA2-62BC943808C6}"/>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6" name="直線コネクタ 605">
          <a:extLst>
            <a:ext uri="{FF2B5EF4-FFF2-40B4-BE49-F238E27FC236}">
              <a16:creationId xmlns:a16="http://schemas.microsoft.com/office/drawing/2014/main" id="{33294B0E-6A31-4D04-877F-47E2491FEA14}"/>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7" name="【消防施設】&#10;一人当たり面積平均値テキスト">
          <a:extLst>
            <a:ext uri="{FF2B5EF4-FFF2-40B4-BE49-F238E27FC236}">
              <a16:creationId xmlns:a16="http://schemas.microsoft.com/office/drawing/2014/main" id="{C59BE468-9E93-4FE6-9127-55979A051763}"/>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8" name="フローチャート: 判断 607">
          <a:extLst>
            <a:ext uri="{FF2B5EF4-FFF2-40B4-BE49-F238E27FC236}">
              <a16:creationId xmlns:a16="http://schemas.microsoft.com/office/drawing/2014/main" id="{E13C84EF-2E88-4534-AA0B-76957A06F05A}"/>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9" name="フローチャート: 判断 608">
          <a:extLst>
            <a:ext uri="{FF2B5EF4-FFF2-40B4-BE49-F238E27FC236}">
              <a16:creationId xmlns:a16="http://schemas.microsoft.com/office/drawing/2014/main" id="{05F4F19B-A54C-4919-A804-CDDA77147E45}"/>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0" name="フローチャート: 判断 609">
          <a:extLst>
            <a:ext uri="{FF2B5EF4-FFF2-40B4-BE49-F238E27FC236}">
              <a16:creationId xmlns:a16="http://schemas.microsoft.com/office/drawing/2014/main" id="{9FB0BDDB-7329-4AB5-A32A-4E603D448AA8}"/>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1" name="フローチャート: 判断 610">
          <a:extLst>
            <a:ext uri="{FF2B5EF4-FFF2-40B4-BE49-F238E27FC236}">
              <a16:creationId xmlns:a16="http://schemas.microsoft.com/office/drawing/2014/main" id="{0A570551-EBD8-47E0-9935-B9B62060AB17}"/>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2" name="フローチャート: 判断 611">
          <a:extLst>
            <a:ext uri="{FF2B5EF4-FFF2-40B4-BE49-F238E27FC236}">
              <a16:creationId xmlns:a16="http://schemas.microsoft.com/office/drawing/2014/main" id="{A250F309-5DA2-4866-A2C5-47E174810AE9}"/>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59700B58-8D98-4842-9006-25B510C34E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10B9DC94-A6F3-4F99-8F8D-7F4B5EAF01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7A27B38B-CD78-451D-8195-BAB942E2DC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07A06BB-F8E3-4D67-AD07-B0F49F2AF31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14799822-8FF7-4C8A-9C9D-8DEFEC47C4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169636</xdr:rowOff>
    </xdr:from>
    <xdr:to>
      <xdr:col>116</xdr:col>
      <xdr:colOff>114300</xdr:colOff>
      <xdr:row>86</xdr:row>
      <xdr:rowOff>99786</xdr:rowOff>
    </xdr:to>
    <xdr:sp macro="" textlink="">
      <xdr:nvSpPr>
        <xdr:cNvPr id="618" name="楕円 617">
          <a:extLst>
            <a:ext uri="{FF2B5EF4-FFF2-40B4-BE49-F238E27FC236}">
              <a16:creationId xmlns:a16="http://schemas.microsoft.com/office/drawing/2014/main" id="{ECFD0EF5-1790-44DE-BE4D-6928EC654F31}"/>
            </a:ext>
          </a:extLst>
        </xdr:cNvPr>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619" name="【消防施設】&#10;一人当たり面積該当値テキスト">
          <a:extLst>
            <a:ext uri="{FF2B5EF4-FFF2-40B4-BE49-F238E27FC236}">
              <a16:creationId xmlns:a16="http://schemas.microsoft.com/office/drawing/2014/main" id="{2993E519-62C5-4020-85C5-088A2B6EC371}"/>
            </a:ext>
          </a:extLst>
        </xdr:cNvPr>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169636</xdr:rowOff>
    </xdr:from>
    <xdr:to>
      <xdr:col>112</xdr:col>
      <xdr:colOff>38100</xdr:colOff>
      <xdr:row>86</xdr:row>
      <xdr:rowOff>99786</xdr:rowOff>
    </xdr:to>
    <xdr:sp macro="" textlink="">
      <xdr:nvSpPr>
        <xdr:cNvPr id="620" name="楕円 619">
          <a:extLst>
            <a:ext uri="{FF2B5EF4-FFF2-40B4-BE49-F238E27FC236}">
              <a16:creationId xmlns:a16="http://schemas.microsoft.com/office/drawing/2014/main" id="{4C920837-A116-4E7E-AEFC-932AD1247DA4}"/>
            </a:ext>
          </a:extLst>
        </xdr:cNvPr>
        <xdr:cNvSpPr/>
      </xdr:nvSpPr>
      <xdr:spPr>
        <a:xfrm>
          <a:off x="21272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48986</xdr:rowOff>
    </xdr:from>
    <xdr:to>
      <xdr:col>116</xdr:col>
      <xdr:colOff>63500</xdr:colOff>
      <xdr:row>86</xdr:row>
      <xdr:rowOff>48986</xdr:rowOff>
    </xdr:to>
    <xdr:cxnSp macro="">
      <xdr:nvCxnSpPr>
        <xdr:cNvPr id="621" name="直線コネクタ 620">
          <a:extLst>
            <a:ext uri="{FF2B5EF4-FFF2-40B4-BE49-F238E27FC236}">
              <a16:creationId xmlns:a16="http://schemas.microsoft.com/office/drawing/2014/main" id="{0AD5E94B-C32A-475A-8E03-F402B967F4C2}"/>
            </a:ext>
          </a:extLst>
        </xdr:cNvPr>
        <xdr:cNvCxnSpPr/>
      </xdr:nvCxnSpPr>
      <xdr:spPr>
        <a:xfrm>
          <a:off x="21323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5806</xdr:rowOff>
    </xdr:from>
    <xdr:to>
      <xdr:col>107</xdr:col>
      <xdr:colOff>101600</xdr:colOff>
      <xdr:row>86</xdr:row>
      <xdr:rowOff>107406</xdr:rowOff>
    </xdr:to>
    <xdr:sp macro="" textlink="">
      <xdr:nvSpPr>
        <xdr:cNvPr id="622" name="楕円 621">
          <a:extLst>
            <a:ext uri="{FF2B5EF4-FFF2-40B4-BE49-F238E27FC236}">
              <a16:creationId xmlns:a16="http://schemas.microsoft.com/office/drawing/2014/main" id="{D191CEAA-9225-4BD4-A4AB-B0D951256183}"/>
            </a:ext>
          </a:extLst>
        </xdr:cNvPr>
        <xdr:cNvSpPr/>
      </xdr:nvSpPr>
      <xdr:spPr>
        <a:xfrm>
          <a:off x="20383500" y="14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48986</xdr:rowOff>
    </xdr:from>
    <xdr:to>
      <xdr:col>111</xdr:col>
      <xdr:colOff>177800</xdr:colOff>
      <xdr:row>86</xdr:row>
      <xdr:rowOff>56606</xdr:rowOff>
    </xdr:to>
    <xdr:cxnSp macro="">
      <xdr:nvCxnSpPr>
        <xdr:cNvPr id="623" name="直線コネクタ 622">
          <a:extLst>
            <a:ext uri="{FF2B5EF4-FFF2-40B4-BE49-F238E27FC236}">
              <a16:creationId xmlns:a16="http://schemas.microsoft.com/office/drawing/2014/main" id="{D7C94C9D-2245-4743-99B7-6C344E90CEFE}"/>
            </a:ext>
          </a:extLst>
        </xdr:cNvPr>
        <xdr:cNvCxnSpPr/>
      </xdr:nvCxnSpPr>
      <xdr:spPr>
        <a:xfrm flipV="1">
          <a:off x="20434300" y="1479368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5806</xdr:rowOff>
    </xdr:from>
    <xdr:to>
      <xdr:col>102</xdr:col>
      <xdr:colOff>165100</xdr:colOff>
      <xdr:row>86</xdr:row>
      <xdr:rowOff>107406</xdr:rowOff>
    </xdr:to>
    <xdr:sp macro="" textlink="">
      <xdr:nvSpPr>
        <xdr:cNvPr id="624" name="楕円 623">
          <a:extLst>
            <a:ext uri="{FF2B5EF4-FFF2-40B4-BE49-F238E27FC236}">
              <a16:creationId xmlns:a16="http://schemas.microsoft.com/office/drawing/2014/main" id="{4FBBED27-9309-4228-9D8C-B99E7E543783}"/>
            </a:ext>
          </a:extLst>
        </xdr:cNvPr>
        <xdr:cNvSpPr/>
      </xdr:nvSpPr>
      <xdr:spPr>
        <a:xfrm>
          <a:off x="19494500" y="14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56606</xdr:rowOff>
    </xdr:from>
    <xdr:to>
      <xdr:col>107</xdr:col>
      <xdr:colOff>50800</xdr:colOff>
      <xdr:row>86</xdr:row>
      <xdr:rowOff>56606</xdr:rowOff>
    </xdr:to>
    <xdr:cxnSp macro="">
      <xdr:nvCxnSpPr>
        <xdr:cNvPr id="625" name="直線コネクタ 624">
          <a:extLst>
            <a:ext uri="{FF2B5EF4-FFF2-40B4-BE49-F238E27FC236}">
              <a16:creationId xmlns:a16="http://schemas.microsoft.com/office/drawing/2014/main" id="{516C719C-57CC-4B51-8405-3C00BCDDB031}"/>
            </a:ext>
          </a:extLst>
        </xdr:cNvPr>
        <xdr:cNvCxnSpPr/>
      </xdr:nvCxnSpPr>
      <xdr:spPr>
        <a:xfrm>
          <a:off x="19545300" y="14801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9071</xdr:rowOff>
    </xdr:from>
    <xdr:to>
      <xdr:col>98</xdr:col>
      <xdr:colOff>38100</xdr:colOff>
      <xdr:row>86</xdr:row>
      <xdr:rowOff>110671</xdr:rowOff>
    </xdr:to>
    <xdr:sp macro="" textlink="">
      <xdr:nvSpPr>
        <xdr:cNvPr id="626" name="楕円 625">
          <a:extLst>
            <a:ext uri="{FF2B5EF4-FFF2-40B4-BE49-F238E27FC236}">
              <a16:creationId xmlns:a16="http://schemas.microsoft.com/office/drawing/2014/main" id="{AE23E04A-4170-4723-82C4-A716C43C09FB}"/>
            </a:ext>
          </a:extLst>
        </xdr:cNvPr>
        <xdr:cNvSpPr/>
      </xdr:nvSpPr>
      <xdr:spPr>
        <a:xfrm>
          <a:off x="18605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56606</xdr:rowOff>
    </xdr:from>
    <xdr:to>
      <xdr:col>102</xdr:col>
      <xdr:colOff>114300</xdr:colOff>
      <xdr:row>86</xdr:row>
      <xdr:rowOff>59871</xdr:rowOff>
    </xdr:to>
    <xdr:cxnSp macro="">
      <xdr:nvCxnSpPr>
        <xdr:cNvPr id="627" name="直線コネクタ 626">
          <a:extLst>
            <a:ext uri="{FF2B5EF4-FFF2-40B4-BE49-F238E27FC236}">
              <a16:creationId xmlns:a16="http://schemas.microsoft.com/office/drawing/2014/main" id="{9BAA1490-7728-4E34-9330-200D79D79C3F}"/>
            </a:ext>
          </a:extLst>
        </xdr:cNvPr>
        <xdr:cNvCxnSpPr/>
      </xdr:nvCxnSpPr>
      <xdr:spPr>
        <a:xfrm flipV="1">
          <a:off x="18656300" y="148013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28" name="n_1aveValue【消防施設】&#10;一人当たり面積">
          <a:extLst>
            <a:ext uri="{FF2B5EF4-FFF2-40B4-BE49-F238E27FC236}">
              <a16:creationId xmlns:a16="http://schemas.microsoft.com/office/drawing/2014/main" id="{E786B345-3280-4A64-AD61-099290ABC9D9}"/>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9" name="n_2aveValue【消防施設】&#10;一人当たり面積">
          <a:extLst>
            <a:ext uri="{FF2B5EF4-FFF2-40B4-BE49-F238E27FC236}">
              <a16:creationId xmlns:a16="http://schemas.microsoft.com/office/drawing/2014/main" id="{4B3D4170-6433-4055-B41B-9317FB81068A}"/>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30" name="n_3aveValue【消防施設】&#10;一人当たり面積">
          <a:extLst>
            <a:ext uri="{FF2B5EF4-FFF2-40B4-BE49-F238E27FC236}">
              <a16:creationId xmlns:a16="http://schemas.microsoft.com/office/drawing/2014/main" id="{E0EBF329-4696-4226-94F2-E5EC753BE2AC}"/>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31" name="n_4aveValue【消防施設】&#10;一人当たり面積">
          <a:extLst>
            <a:ext uri="{FF2B5EF4-FFF2-40B4-BE49-F238E27FC236}">
              <a16:creationId xmlns:a16="http://schemas.microsoft.com/office/drawing/2014/main" id="{41EBFBA6-FAEC-4915-B78A-8A44E85AAF3F}"/>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90913</xdr:rowOff>
    </xdr:from>
    <xdr:ext cx="469744" cy="259045"/>
    <xdr:sp macro="" textlink="">
      <xdr:nvSpPr>
        <xdr:cNvPr id="632" name="n_1mainValue【消防施設】&#10;一人当たり面積">
          <a:extLst>
            <a:ext uri="{FF2B5EF4-FFF2-40B4-BE49-F238E27FC236}">
              <a16:creationId xmlns:a16="http://schemas.microsoft.com/office/drawing/2014/main" id="{2116A91E-0106-43EB-B62F-2F5E906EBAA0}"/>
            </a:ext>
          </a:extLst>
        </xdr:cNvPr>
        <xdr:cNvSpPr txBox="1"/>
      </xdr:nvSpPr>
      <xdr:spPr>
        <a:xfrm>
          <a:off x="21075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98533</xdr:rowOff>
    </xdr:from>
    <xdr:ext cx="469744" cy="259045"/>
    <xdr:sp macro="" textlink="">
      <xdr:nvSpPr>
        <xdr:cNvPr id="633" name="n_2mainValue【消防施設】&#10;一人当たり面積">
          <a:extLst>
            <a:ext uri="{FF2B5EF4-FFF2-40B4-BE49-F238E27FC236}">
              <a16:creationId xmlns:a16="http://schemas.microsoft.com/office/drawing/2014/main" id="{7E674273-26E5-4C90-B94D-5C5D05A549A1}"/>
            </a:ext>
          </a:extLst>
        </xdr:cNvPr>
        <xdr:cNvSpPr txBox="1"/>
      </xdr:nvSpPr>
      <xdr:spPr>
        <a:xfrm>
          <a:off x="20199427" y="148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98533</xdr:rowOff>
    </xdr:from>
    <xdr:ext cx="469744" cy="259045"/>
    <xdr:sp macro="" textlink="">
      <xdr:nvSpPr>
        <xdr:cNvPr id="634" name="n_3mainValue【消防施設】&#10;一人当たり面積">
          <a:extLst>
            <a:ext uri="{FF2B5EF4-FFF2-40B4-BE49-F238E27FC236}">
              <a16:creationId xmlns:a16="http://schemas.microsoft.com/office/drawing/2014/main" id="{7A255BB3-5588-46ED-9948-A47D9F90D022}"/>
            </a:ext>
          </a:extLst>
        </xdr:cNvPr>
        <xdr:cNvSpPr txBox="1"/>
      </xdr:nvSpPr>
      <xdr:spPr>
        <a:xfrm>
          <a:off x="19310427" y="148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101798</xdr:rowOff>
    </xdr:from>
    <xdr:ext cx="469744" cy="259045"/>
    <xdr:sp macro="" textlink="">
      <xdr:nvSpPr>
        <xdr:cNvPr id="635" name="n_4mainValue【消防施設】&#10;一人当たり面積">
          <a:extLst>
            <a:ext uri="{FF2B5EF4-FFF2-40B4-BE49-F238E27FC236}">
              <a16:creationId xmlns:a16="http://schemas.microsoft.com/office/drawing/2014/main" id="{68C0B687-D32F-4079-9774-56A97B2C776D}"/>
            </a:ext>
          </a:extLst>
        </xdr:cNvPr>
        <xdr:cNvSpPr txBox="1"/>
      </xdr:nvSpPr>
      <xdr:spPr>
        <a:xfrm>
          <a:off x="18421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6A472BCE-902E-41DE-9560-3A5DB366D3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32F8D120-8379-4B84-BFAB-69CA36F1D3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899935A1-0018-4194-B22C-6E20116339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DA04EF30-E1CB-4AE8-9F2C-119ABE1CCD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D93D2733-26D6-477E-8423-ECEC35725F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684B7A73-4001-444B-A2CD-5BB8C25A07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A1FB02DB-7C81-4E4A-BCB3-C19B544F68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97B33338-606E-48C0-B4ED-94D0353E4D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B422C58E-551A-46AE-ABAA-52D8ACA569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C5F25FD8-BF48-456C-ACFF-8828DFB2D5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952387B6-5709-4463-AFE8-5FADB5827D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2B73E822-83AE-429C-B787-90529844AC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3E81344A-7F0C-4BB5-8775-8034F899AC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482E7280-0D43-4041-9252-65C0F309BB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7E6DF975-C24A-431E-A91B-2B1DB530040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E57A13A3-B756-41C1-909B-684C69BE543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FBFABEF3-9A59-43DD-810C-01F11789EF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66B7CEC2-A6E9-4BD5-87B1-407A44AFB2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4ADCB2D1-30F8-440E-A1AA-789C7E4EDBE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1934AF6C-CF71-4C8C-AACB-2ECED76583B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F0A6893F-ED87-4960-BCB4-936CB7B21F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3A5B4539-4CA9-4460-A7CB-F1A54B08FF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0EAE169E-A994-4240-A68A-ED83E90B27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86D516E2-1018-4D24-8966-101E5576626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39B07A7E-0451-4585-BF11-6EAD731878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1" name="直線コネクタ 660">
          <a:extLst>
            <a:ext uri="{FF2B5EF4-FFF2-40B4-BE49-F238E27FC236}">
              <a16:creationId xmlns:a16="http://schemas.microsoft.com/office/drawing/2014/main" id="{3AE50724-250D-4308-AC5F-72CC4B038C7C}"/>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a:extLst>
            <a:ext uri="{FF2B5EF4-FFF2-40B4-BE49-F238E27FC236}">
              <a16:creationId xmlns:a16="http://schemas.microsoft.com/office/drawing/2014/main" id="{98F37DEC-3589-4D79-BD4E-8D88434FF9D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a:extLst>
            <a:ext uri="{FF2B5EF4-FFF2-40B4-BE49-F238E27FC236}">
              <a16:creationId xmlns:a16="http://schemas.microsoft.com/office/drawing/2014/main" id="{651EF499-18CC-4A3C-A6B8-E227219B41B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4" name="【庁舎】&#10;有形固定資産減価償却率最大値テキスト">
          <a:extLst>
            <a:ext uri="{FF2B5EF4-FFF2-40B4-BE49-F238E27FC236}">
              <a16:creationId xmlns:a16="http://schemas.microsoft.com/office/drawing/2014/main" id="{01FCACB5-436D-4F46-8E91-A6A934BDA4A4}"/>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5" name="直線コネクタ 664">
          <a:extLst>
            <a:ext uri="{FF2B5EF4-FFF2-40B4-BE49-F238E27FC236}">
              <a16:creationId xmlns:a16="http://schemas.microsoft.com/office/drawing/2014/main" id="{43F32883-EEE7-4F45-8B05-1C4105939366}"/>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6" name="【庁舎】&#10;有形固定資産減価償却率平均値テキスト">
          <a:extLst>
            <a:ext uri="{FF2B5EF4-FFF2-40B4-BE49-F238E27FC236}">
              <a16:creationId xmlns:a16="http://schemas.microsoft.com/office/drawing/2014/main" id="{E86B77CA-2EB3-44CE-95F4-390787EB0BF9}"/>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7" name="フローチャート: 判断 666">
          <a:extLst>
            <a:ext uri="{FF2B5EF4-FFF2-40B4-BE49-F238E27FC236}">
              <a16:creationId xmlns:a16="http://schemas.microsoft.com/office/drawing/2014/main" id="{7CC0ADD9-03B4-4CE1-BB8F-799F4B7851F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8" name="フローチャート: 判断 667">
          <a:extLst>
            <a:ext uri="{FF2B5EF4-FFF2-40B4-BE49-F238E27FC236}">
              <a16:creationId xmlns:a16="http://schemas.microsoft.com/office/drawing/2014/main" id="{104C4E1B-8901-40D5-89E6-FE45719DBFB3}"/>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9" name="フローチャート: 判断 668">
          <a:extLst>
            <a:ext uri="{FF2B5EF4-FFF2-40B4-BE49-F238E27FC236}">
              <a16:creationId xmlns:a16="http://schemas.microsoft.com/office/drawing/2014/main" id="{0E727149-B7F4-4C69-B4CC-3BF38CF749C6}"/>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0" name="フローチャート: 判断 669">
          <a:extLst>
            <a:ext uri="{FF2B5EF4-FFF2-40B4-BE49-F238E27FC236}">
              <a16:creationId xmlns:a16="http://schemas.microsoft.com/office/drawing/2014/main" id="{69B07592-E472-4A1C-8A74-C058C17D7393}"/>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1" name="フローチャート: 判断 670">
          <a:extLst>
            <a:ext uri="{FF2B5EF4-FFF2-40B4-BE49-F238E27FC236}">
              <a16:creationId xmlns:a16="http://schemas.microsoft.com/office/drawing/2014/main" id="{5BF975AB-A3CE-477A-BB66-524421D497CC}"/>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F1854D6-D0C3-4F57-831C-82EA1835F1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5343481-4D04-467C-9698-9D534F5C5B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36977BC-6D6C-433C-B220-2DE29F0B68D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D038B0F-60D3-473C-9A1D-0749C4921A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E1842DB-7F28-427C-B42B-779A1D92DC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677" name="楕円 676">
          <a:extLst>
            <a:ext uri="{FF2B5EF4-FFF2-40B4-BE49-F238E27FC236}">
              <a16:creationId xmlns:a16="http://schemas.microsoft.com/office/drawing/2014/main" id="{E3BA4C8B-9433-4422-8260-26A7C216167C}"/>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678" name="【庁舎】&#10;有形固定資産減価償却率該当値テキスト">
          <a:extLst>
            <a:ext uri="{FF2B5EF4-FFF2-40B4-BE49-F238E27FC236}">
              <a16:creationId xmlns:a16="http://schemas.microsoft.com/office/drawing/2014/main" id="{F60C6D52-AB7D-4CFD-A45E-807D12F68038}"/>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679" name="楕円 678">
          <a:extLst>
            <a:ext uri="{FF2B5EF4-FFF2-40B4-BE49-F238E27FC236}">
              <a16:creationId xmlns:a16="http://schemas.microsoft.com/office/drawing/2014/main" id="{453627F3-AC8F-4DB1-A09D-EC26B9E513A4}"/>
            </a:ext>
          </a:extLst>
        </xdr:cNvPr>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82731</xdr:rowOff>
    </xdr:to>
    <xdr:cxnSp macro="">
      <xdr:nvCxnSpPr>
        <xdr:cNvPr id="680" name="直線コネクタ 679">
          <a:extLst>
            <a:ext uri="{FF2B5EF4-FFF2-40B4-BE49-F238E27FC236}">
              <a16:creationId xmlns:a16="http://schemas.microsoft.com/office/drawing/2014/main" id="{9972338D-4517-47C0-B1F1-86A4EAD7D1C6}"/>
            </a:ext>
          </a:extLst>
        </xdr:cNvPr>
        <xdr:cNvCxnSpPr/>
      </xdr:nvCxnSpPr>
      <xdr:spPr>
        <a:xfrm>
          <a:off x="15481300" y="1802293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681" name="楕円 680">
          <a:extLst>
            <a:ext uri="{FF2B5EF4-FFF2-40B4-BE49-F238E27FC236}">
              <a16:creationId xmlns:a16="http://schemas.microsoft.com/office/drawing/2014/main" id="{EC358B5E-0BD2-4CA9-B9AD-C07FFE98316A}"/>
            </a:ext>
          </a:extLst>
        </xdr:cNvPr>
        <xdr:cNvSpPr/>
      </xdr:nvSpPr>
      <xdr:spPr>
        <a:xfrm>
          <a:off x="14541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20682</xdr:rowOff>
    </xdr:to>
    <xdr:cxnSp macro="">
      <xdr:nvCxnSpPr>
        <xdr:cNvPr id="682" name="直線コネクタ 681">
          <a:extLst>
            <a:ext uri="{FF2B5EF4-FFF2-40B4-BE49-F238E27FC236}">
              <a16:creationId xmlns:a16="http://schemas.microsoft.com/office/drawing/2014/main" id="{97D0B9EE-F2CB-4E12-B5A2-71FD62329018}"/>
            </a:ext>
          </a:extLst>
        </xdr:cNvPr>
        <xdr:cNvCxnSpPr/>
      </xdr:nvCxnSpPr>
      <xdr:spPr>
        <a:xfrm>
          <a:off x="14592300" y="179853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683" name="楕円 682">
          <a:extLst>
            <a:ext uri="{FF2B5EF4-FFF2-40B4-BE49-F238E27FC236}">
              <a16:creationId xmlns:a16="http://schemas.microsoft.com/office/drawing/2014/main" id="{7E9EF7F1-6A8E-4A2C-96A8-B40266FB8598}"/>
            </a:ext>
          </a:extLst>
        </xdr:cNvPr>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154577</xdr:rowOff>
    </xdr:to>
    <xdr:cxnSp macro="">
      <xdr:nvCxnSpPr>
        <xdr:cNvPr id="684" name="直線コネクタ 683">
          <a:extLst>
            <a:ext uri="{FF2B5EF4-FFF2-40B4-BE49-F238E27FC236}">
              <a16:creationId xmlns:a16="http://schemas.microsoft.com/office/drawing/2014/main" id="{908384EF-B57B-4D68-A791-5213FCF4BAB1}"/>
            </a:ext>
          </a:extLst>
        </xdr:cNvPr>
        <xdr:cNvCxnSpPr/>
      </xdr:nvCxnSpPr>
      <xdr:spPr>
        <a:xfrm>
          <a:off x="13703300" y="1794782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142966</xdr:rowOff>
    </xdr:from>
    <xdr:to>
      <xdr:col>67</xdr:col>
      <xdr:colOff>101600</xdr:colOff>
      <xdr:row>105</xdr:row>
      <xdr:rowOff>73116</xdr:rowOff>
    </xdr:to>
    <xdr:sp macro="" textlink="">
      <xdr:nvSpPr>
        <xdr:cNvPr id="685" name="楕円 684">
          <a:extLst>
            <a:ext uri="{FF2B5EF4-FFF2-40B4-BE49-F238E27FC236}">
              <a16:creationId xmlns:a16="http://schemas.microsoft.com/office/drawing/2014/main" id="{11550CB6-BFAC-4739-9CFE-3229E8635EF6}"/>
            </a:ext>
          </a:extLst>
        </xdr:cNvPr>
        <xdr:cNvSpPr/>
      </xdr:nvSpPr>
      <xdr:spPr>
        <a:xfrm>
          <a:off x="12763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105</xdr:row>
      <xdr:rowOff>22316</xdr:rowOff>
    </xdr:to>
    <xdr:cxnSp macro="">
      <xdr:nvCxnSpPr>
        <xdr:cNvPr id="686" name="直線コネクタ 685">
          <a:extLst>
            <a:ext uri="{FF2B5EF4-FFF2-40B4-BE49-F238E27FC236}">
              <a16:creationId xmlns:a16="http://schemas.microsoft.com/office/drawing/2014/main" id="{45D7DF9C-5986-4DE4-BC44-7BF02EE1009A}"/>
            </a:ext>
          </a:extLst>
        </xdr:cNvPr>
        <xdr:cNvCxnSpPr/>
      </xdr:nvCxnSpPr>
      <xdr:spPr>
        <a:xfrm flipV="1">
          <a:off x="12814300" y="1794782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87" name="n_1aveValue【庁舎】&#10;有形固定資産減価償却率">
          <a:extLst>
            <a:ext uri="{FF2B5EF4-FFF2-40B4-BE49-F238E27FC236}">
              <a16:creationId xmlns:a16="http://schemas.microsoft.com/office/drawing/2014/main" id="{AC48F275-6726-426B-85E6-5C5513081D47}"/>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88" name="n_2aveValue【庁舎】&#10;有形固定資産減価償却率">
          <a:extLst>
            <a:ext uri="{FF2B5EF4-FFF2-40B4-BE49-F238E27FC236}">
              <a16:creationId xmlns:a16="http://schemas.microsoft.com/office/drawing/2014/main" id="{19D2B274-9DEC-436B-BD3B-5DD2055D2CD5}"/>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89" name="n_3aveValue【庁舎】&#10;有形固定資産減価償却率">
          <a:extLst>
            <a:ext uri="{FF2B5EF4-FFF2-40B4-BE49-F238E27FC236}">
              <a16:creationId xmlns:a16="http://schemas.microsoft.com/office/drawing/2014/main" id="{BC180A4D-41C7-471C-9631-5F60016A8C5E}"/>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90" name="n_4aveValue【庁舎】&#10;有形固定資産減価償却率">
          <a:extLst>
            <a:ext uri="{FF2B5EF4-FFF2-40B4-BE49-F238E27FC236}">
              <a16:creationId xmlns:a16="http://schemas.microsoft.com/office/drawing/2014/main" id="{1DB682E0-19D8-48AB-8D72-9C28F11A8DC9}"/>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88009</xdr:rowOff>
    </xdr:from>
    <xdr:ext cx="405111" cy="259045"/>
    <xdr:sp macro="" textlink="">
      <xdr:nvSpPr>
        <xdr:cNvPr id="691" name="n_1mainValue【庁舎】&#10;有形固定資産減価償却率">
          <a:extLst>
            <a:ext uri="{FF2B5EF4-FFF2-40B4-BE49-F238E27FC236}">
              <a16:creationId xmlns:a16="http://schemas.microsoft.com/office/drawing/2014/main" id="{04A426C1-B280-403F-8E56-6B66F48162FA}"/>
            </a:ext>
          </a:extLst>
        </xdr:cNvPr>
        <xdr:cNvSpPr txBox="1"/>
      </xdr:nvSpPr>
      <xdr:spPr>
        <a:xfrm>
          <a:off x="15266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692" name="n_2mainValue【庁舎】&#10;有形固定資産減価償却率">
          <a:extLst>
            <a:ext uri="{FF2B5EF4-FFF2-40B4-BE49-F238E27FC236}">
              <a16:creationId xmlns:a16="http://schemas.microsoft.com/office/drawing/2014/main" id="{8F00D889-2BE4-40FB-8C2B-0D53E9835B66}"/>
            </a:ext>
          </a:extLst>
        </xdr:cNvPr>
        <xdr:cNvSpPr txBox="1"/>
      </xdr:nvSpPr>
      <xdr:spPr>
        <a:xfrm>
          <a:off x="14389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693" name="n_3mainValue【庁舎】&#10;有形固定資産減価償却率">
          <a:extLst>
            <a:ext uri="{FF2B5EF4-FFF2-40B4-BE49-F238E27FC236}">
              <a16:creationId xmlns:a16="http://schemas.microsoft.com/office/drawing/2014/main" id="{3742A55F-EBF2-4FB1-99D2-C3E15164757C}"/>
            </a:ext>
          </a:extLst>
        </xdr:cNvPr>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4" name="n_4mainValue【庁舎】&#10;有形固定資産減価償却率">
          <a:extLst>
            <a:ext uri="{FF2B5EF4-FFF2-40B4-BE49-F238E27FC236}">
              <a16:creationId xmlns:a16="http://schemas.microsoft.com/office/drawing/2014/main" id="{154CD390-82DB-45B0-88BC-F9AE4F6FD136}"/>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5DCC202E-0B53-41F4-8114-DCA7D72DA8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6CD53A7E-9006-442C-AA23-F8DBE68E0E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5F556CC7-FB40-4946-9621-4A460B02CF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133D89B3-1739-4738-892C-A441D09772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6C61D056-D1FB-44D8-89B7-734D0BB041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42A30D9B-C82A-4AAE-B375-8D3008E90D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8C508892-5119-44A4-B56C-1FB63FE8BC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1453B1DA-F088-47B7-BE78-C7EABF5B4B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33C090E7-3AC9-4700-B315-8FAB41675A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B3A1C908-B756-4E5C-B8D8-53CA353B2F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FA649308-8508-4CBF-AF2C-7FB3F1F185F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F8DC5C8-1027-4951-9743-57C1E1ECA33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2296B514-2CC6-4502-A2E0-E2CC2864A79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4670C3AB-26E5-45B2-B8F3-9BE082BFA99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DEAF0241-BBD8-4058-A35E-B810256871C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11F31E56-E292-47C0-BB2C-A27BBECB798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9A3090AD-0A9B-4FB8-BAE9-B602AFD3546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D6449DDB-58C4-4C03-8862-950B1DD987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98499A25-99D6-4948-A4E3-3EB1A084EB5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D8236D59-0268-4087-8CC5-153AF5313D1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B7E39F16-1A29-4238-832F-B3B8F3C518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F87A727F-032E-46FB-9BC5-24681FEAC7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8DCEA994-0D0D-445B-87AD-975F4E3EDA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8" name="直線コネクタ 717">
          <a:extLst>
            <a:ext uri="{FF2B5EF4-FFF2-40B4-BE49-F238E27FC236}">
              <a16:creationId xmlns:a16="http://schemas.microsoft.com/office/drawing/2014/main" id="{F3D63D57-2C07-4933-B580-36284DB59E34}"/>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9" name="【庁舎】&#10;一人当たり面積最小値テキスト">
          <a:extLst>
            <a:ext uri="{FF2B5EF4-FFF2-40B4-BE49-F238E27FC236}">
              <a16:creationId xmlns:a16="http://schemas.microsoft.com/office/drawing/2014/main" id="{55A11134-123A-48AE-9EBE-12F5CC11B88C}"/>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0" name="直線コネクタ 719">
          <a:extLst>
            <a:ext uri="{FF2B5EF4-FFF2-40B4-BE49-F238E27FC236}">
              <a16:creationId xmlns:a16="http://schemas.microsoft.com/office/drawing/2014/main" id="{53EE676E-3085-4579-8CDE-0A36BCBE659A}"/>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1" name="【庁舎】&#10;一人当たり面積最大値テキスト">
          <a:extLst>
            <a:ext uri="{FF2B5EF4-FFF2-40B4-BE49-F238E27FC236}">
              <a16:creationId xmlns:a16="http://schemas.microsoft.com/office/drawing/2014/main" id="{C6213321-41E9-4436-90A6-8F5BEBE07A9E}"/>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2" name="直線コネクタ 721">
          <a:extLst>
            <a:ext uri="{FF2B5EF4-FFF2-40B4-BE49-F238E27FC236}">
              <a16:creationId xmlns:a16="http://schemas.microsoft.com/office/drawing/2014/main" id="{2DA55FF2-8EA7-49ED-992C-FE157B669607}"/>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3" name="【庁舎】&#10;一人当たり面積平均値テキスト">
          <a:extLst>
            <a:ext uri="{FF2B5EF4-FFF2-40B4-BE49-F238E27FC236}">
              <a16:creationId xmlns:a16="http://schemas.microsoft.com/office/drawing/2014/main" id="{DC92989D-86CF-488B-830D-76A6B4A19C39}"/>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4" name="フローチャート: 判断 723">
          <a:extLst>
            <a:ext uri="{FF2B5EF4-FFF2-40B4-BE49-F238E27FC236}">
              <a16:creationId xmlns:a16="http://schemas.microsoft.com/office/drawing/2014/main" id="{236E7F16-9205-4D22-BE6A-C9F28F8EDEB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5" name="フローチャート: 判断 724">
          <a:extLst>
            <a:ext uri="{FF2B5EF4-FFF2-40B4-BE49-F238E27FC236}">
              <a16:creationId xmlns:a16="http://schemas.microsoft.com/office/drawing/2014/main" id="{D683854F-12BF-40AC-97B4-FE87212E40DF}"/>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6" name="フローチャート: 判断 725">
          <a:extLst>
            <a:ext uri="{FF2B5EF4-FFF2-40B4-BE49-F238E27FC236}">
              <a16:creationId xmlns:a16="http://schemas.microsoft.com/office/drawing/2014/main" id="{7870BC9A-F2FB-4436-AE3C-E5B379229EB6}"/>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7" name="フローチャート: 判断 726">
          <a:extLst>
            <a:ext uri="{FF2B5EF4-FFF2-40B4-BE49-F238E27FC236}">
              <a16:creationId xmlns:a16="http://schemas.microsoft.com/office/drawing/2014/main" id="{BE73FBCB-91A5-4720-B6B3-3427C09ACF49}"/>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8" name="フローチャート: 判断 727">
          <a:extLst>
            <a:ext uri="{FF2B5EF4-FFF2-40B4-BE49-F238E27FC236}">
              <a16:creationId xmlns:a16="http://schemas.microsoft.com/office/drawing/2014/main" id="{01EEA5F8-B70F-4A00-AE20-77D3B762CA61}"/>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A12AA8D-7985-49D6-8A8F-1DA9FC4820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42351A6-B1FF-490C-A6DD-A2738848AF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8F99981-C1EB-471C-85C5-2C6D514C8E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DCE4D3E-4AC3-4F63-B38B-25B906C61E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A9D7A08-3DCE-492A-803A-261D8E6FA6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85089</xdr:rowOff>
    </xdr:from>
    <xdr:to>
      <xdr:col>116</xdr:col>
      <xdr:colOff>114300</xdr:colOff>
      <xdr:row>106</xdr:row>
      <xdr:rowOff>15239</xdr:rowOff>
    </xdr:to>
    <xdr:sp macro="" textlink="">
      <xdr:nvSpPr>
        <xdr:cNvPr id="734" name="楕円 733">
          <a:extLst>
            <a:ext uri="{FF2B5EF4-FFF2-40B4-BE49-F238E27FC236}">
              <a16:creationId xmlns:a16="http://schemas.microsoft.com/office/drawing/2014/main" id="{8E7E3342-1167-4B6B-8ACB-800908FF223E}"/>
            </a:ext>
          </a:extLst>
        </xdr:cNvPr>
        <xdr:cNvSpPr/>
      </xdr:nvSpPr>
      <xdr:spPr>
        <a:xfrm>
          <a:off x="221107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63516</xdr:rowOff>
    </xdr:from>
    <xdr:ext cx="469744" cy="259045"/>
    <xdr:sp macro="" textlink="">
      <xdr:nvSpPr>
        <xdr:cNvPr id="735" name="【庁舎】&#10;一人当たり面積該当値テキスト">
          <a:extLst>
            <a:ext uri="{FF2B5EF4-FFF2-40B4-BE49-F238E27FC236}">
              <a16:creationId xmlns:a16="http://schemas.microsoft.com/office/drawing/2014/main" id="{32E424AB-9A6B-4213-B961-EB18770FB39A}"/>
            </a:ext>
          </a:extLst>
        </xdr:cNvPr>
        <xdr:cNvSpPr txBox="1"/>
      </xdr:nvSpPr>
      <xdr:spPr>
        <a:xfrm>
          <a:off x="221996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85089</xdr:rowOff>
    </xdr:from>
    <xdr:to>
      <xdr:col>112</xdr:col>
      <xdr:colOff>38100</xdr:colOff>
      <xdr:row>106</xdr:row>
      <xdr:rowOff>15239</xdr:rowOff>
    </xdr:to>
    <xdr:sp macro="" textlink="">
      <xdr:nvSpPr>
        <xdr:cNvPr id="736" name="楕円 735">
          <a:extLst>
            <a:ext uri="{FF2B5EF4-FFF2-40B4-BE49-F238E27FC236}">
              <a16:creationId xmlns:a16="http://schemas.microsoft.com/office/drawing/2014/main" id="{6AE05BCC-6943-467B-BFEE-99B177D39A5D}"/>
            </a:ext>
          </a:extLst>
        </xdr:cNvPr>
        <xdr:cNvSpPr/>
      </xdr:nvSpPr>
      <xdr:spPr>
        <a:xfrm>
          <a:off x="21272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135889</xdr:rowOff>
    </xdr:from>
    <xdr:to>
      <xdr:col>116</xdr:col>
      <xdr:colOff>63500</xdr:colOff>
      <xdr:row>105</xdr:row>
      <xdr:rowOff>135889</xdr:rowOff>
    </xdr:to>
    <xdr:cxnSp macro="">
      <xdr:nvCxnSpPr>
        <xdr:cNvPr id="737" name="直線コネクタ 736">
          <a:extLst>
            <a:ext uri="{FF2B5EF4-FFF2-40B4-BE49-F238E27FC236}">
              <a16:creationId xmlns:a16="http://schemas.microsoft.com/office/drawing/2014/main" id="{C6CD737B-5CA8-45FE-8EC8-C841495DDD75}"/>
            </a:ext>
          </a:extLst>
        </xdr:cNvPr>
        <xdr:cNvCxnSpPr/>
      </xdr:nvCxnSpPr>
      <xdr:spPr>
        <a:xfrm>
          <a:off x="21323300" y="18138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85089</xdr:rowOff>
    </xdr:from>
    <xdr:to>
      <xdr:col>107</xdr:col>
      <xdr:colOff>101600</xdr:colOff>
      <xdr:row>106</xdr:row>
      <xdr:rowOff>15239</xdr:rowOff>
    </xdr:to>
    <xdr:sp macro="" textlink="">
      <xdr:nvSpPr>
        <xdr:cNvPr id="738" name="楕円 737">
          <a:extLst>
            <a:ext uri="{FF2B5EF4-FFF2-40B4-BE49-F238E27FC236}">
              <a16:creationId xmlns:a16="http://schemas.microsoft.com/office/drawing/2014/main" id="{72F8E0BB-B36D-487A-8E59-76B85A6D2EE1}"/>
            </a:ext>
          </a:extLst>
        </xdr:cNvPr>
        <xdr:cNvSpPr/>
      </xdr:nvSpPr>
      <xdr:spPr>
        <a:xfrm>
          <a:off x="20383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135889</xdr:rowOff>
    </xdr:from>
    <xdr:to>
      <xdr:col>111</xdr:col>
      <xdr:colOff>177800</xdr:colOff>
      <xdr:row>105</xdr:row>
      <xdr:rowOff>135889</xdr:rowOff>
    </xdr:to>
    <xdr:cxnSp macro="">
      <xdr:nvCxnSpPr>
        <xdr:cNvPr id="739" name="直線コネクタ 738">
          <a:extLst>
            <a:ext uri="{FF2B5EF4-FFF2-40B4-BE49-F238E27FC236}">
              <a16:creationId xmlns:a16="http://schemas.microsoft.com/office/drawing/2014/main" id="{7E51E143-908A-4156-A6B5-A35CE45EA3B1}"/>
            </a:ext>
          </a:extLst>
        </xdr:cNvPr>
        <xdr:cNvCxnSpPr/>
      </xdr:nvCxnSpPr>
      <xdr:spPr>
        <a:xfrm>
          <a:off x="20434300" y="1813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740" name="楕円 739">
          <a:extLst>
            <a:ext uri="{FF2B5EF4-FFF2-40B4-BE49-F238E27FC236}">
              <a16:creationId xmlns:a16="http://schemas.microsoft.com/office/drawing/2014/main" id="{83FE1B40-5631-4B9C-B1D6-1F1018D6C134}"/>
            </a:ext>
          </a:extLst>
        </xdr:cNvPr>
        <xdr:cNvSpPr/>
      </xdr:nvSpPr>
      <xdr:spPr>
        <a:xfrm>
          <a:off x="19494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135889</xdr:rowOff>
    </xdr:from>
    <xdr:to>
      <xdr:col>107</xdr:col>
      <xdr:colOff>50800</xdr:colOff>
      <xdr:row>105</xdr:row>
      <xdr:rowOff>137161</xdr:rowOff>
    </xdr:to>
    <xdr:cxnSp macro="">
      <xdr:nvCxnSpPr>
        <xdr:cNvPr id="741" name="直線コネクタ 740">
          <a:extLst>
            <a:ext uri="{FF2B5EF4-FFF2-40B4-BE49-F238E27FC236}">
              <a16:creationId xmlns:a16="http://schemas.microsoft.com/office/drawing/2014/main" id="{69CD3CF4-E8AD-42C1-841B-DA67B046BB0E}"/>
            </a:ext>
          </a:extLst>
        </xdr:cNvPr>
        <xdr:cNvCxnSpPr/>
      </xdr:nvCxnSpPr>
      <xdr:spPr>
        <a:xfrm flipV="1">
          <a:off x="19545300" y="18138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107950</xdr:rowOff>
    </xdr:from>
    <xdr:to>
      <xdr:col>98</xdr:col>
      <xdr:colOff>38100</xdr:colOff>
      <xdr:row>106</xdr:row>
      <xdr:rowOff>38100</xdr:rowOff>
    </xdr:to>
    <xdr:sp macro="" textlink="">
      <xdr:nvSpPr>
        <xdr:cNvPr id="742" name="楕円 741">
          <a:extLst>
            <a:ext uri="{FF2B5EF4-FFF2-40B4-BE49-F238E27FC236}">
              <a16:creationId xmlns:a16="http://schemas.microsoft.com/office/drawing/2014/main" id="{A8852C19-65E8-417E-AEB8-8054681AF9CC}"/>
            </a:ext>
          </a:extLst>
        </xdr:cNvPr>
        <xdr:cNvSpPr/>
      </xdr:nvSpPr>
      <xdr:spPr>
        <a:xfrm>
          <a:off x="18605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137161</xdr:rowOff>
    </xdr:from>
    <xdr:to>
      <xdr:col>102</xdr:col>
      <xdr:colOff>114300</xdr:colOff>
      <xdr:row>105</xdr:row>
      <xdr:rowOff>158750</xdr:rowOff>
    </xdr:to>
    <xdr:cxnSp macro="">
      <xdr:nvCxnSpPr>
        <xdr:cNvPr id="743" name="直線コネクタ 742">
          <a:extLst>
            <a:ext uri="{FF2B5EF4-FFF2-40B4-BE49-F238E27FC236}">
              <a16:creationId xmlns:a16="http://schemas.microsoft.com/office/drawing/2014/main" id="{76E2393C-F6C0-428E-958A-A0745DB1876F}"/>
            </a:ext>
          </a:extLst>
        </xdr:cNvPr>
        <xdr:cNvCxnSpPr/>
      </xdr:nvCxnSpPr>
      <xdr:spPr>
        <a:xfrm flipV="1">
          <a:off x="18656300" y="181394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4" name="n_1aveValue【庁舎】&#10;一人当たり面積">
          <a:extLst>
            <a:ext uri="{FF2B5EF4-FFF2-40B4-BE49-F238E27FC236}">
              <a16:creationId xmlns:a16="http://schemas.microsoft.com/office/drawing/2014/main" id="{77B67890-08D6-4205-B5BF-82E56894AC4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5" name="n_2aveValue【庁舎】&#10;一人当たり面積">
          <a:extLst>
            <a:ext uri="{FF2B5EF4-FFF2-40B4-BE49-F238E27FC236}">
              <a16:creationId xmlns:a16="http://schemas.microsoft.com/office/drawing/2014/main" id="{D8E2AEF1-954B-4B6F-AAD2-C109BC988087}"/>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46" name="n_3aveValue【庁舎】&#10;一人当たり面積">
          <a:extLst>
            <a:ext uri="{FF2B5EF4-FFF2-40B4-BE49-F238E27FC236}">
              <a16:creationId xmlns:a16="http://schemas.microsoft.com/office/drawing/2014/main" id="{3CF9DD27-48B4-466A-8571-61DFFCD3546D}"/>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47" name="n_4aveValue【庁舎】&#10;一人当たり面積">
          <a:extLst>
            <a:ext uri="{FF2B5EF4-FFF2-40B4-BE49-F238E27FC236}">
              <a16:creationId xmlns:a16="http://schemas.microsoft.com/office/drawing/2014/main" id="{C74E0AD2-3AB4-4552-865D-F0DDB0FBC07E}"/>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6366</xdr:rowOff>
    </xdr:from>
    <xdr:ext cx="469744" cy="259045"/>
    <xdr:sp macro="" textlink="">
      <xdr:nvSpPr>
        <xdr:cNvPr id="748" name="n_1mainValue【庁舎】&#10;一人当たり面積">
          <a:extLst>
            <a:ext uri="{FF2B5EF4-FFF2-40B4-BE49-F238E27FC236}">
              <a16:creationId xmlns:a16="http://schemas.microsoft.com/office/drawing/2014/main" id="{DF04AD7A-146D-43AD-99AD-2E5CA1E2225A}"/>
            </a:ext>
          </a:extLst>
        </xdr:cNvPr>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749" name="n_2mainValue【庁舎】&#10;一人当たり面積">
          <a:extLst>
            <a:ext uri="{FF2B5EF4-FFF2-40B4-BE49-F238E27FC236}">
              <a16:creationId xmlns:a16="http://schemas.microsoft.com/office/drawing/2014/main" id="{1D4948FE-5ADC-42CF-BBED-07A94351A80B}"/>
            </a:ext>
          </a:extLst>
        </xdr:cNvPr>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750" name="n_3mainValue【庁舎】&#10;一人当たり面積">
          <a:extLst>
            <a:ext uri="{FF2B5EF4-FFF2-40B4-BE49-F238E27FC236}">
              <a16:creationId xmlns:a16="http://schemas.microsoft.com/office/drawing/2014/main" id="{9E57D5CF-89B4-4AB7-9F0B-BC446464F14C}"/>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29227</xdr:rowOff>
    </xdr:from>
    <xdr:ext cx="469744" cy="259045"/>
    <xdr:sp macro="" textlink="">
      <xdr:nvSpPr>
        <xdr:cNvPr id="751" name="n_4mainValue【庁舎】&#10;一人当たり面積">
          <a:extLst>
            <a:ext uri="{FF2B5EF4-FFF2-40B4-BE49-F238E27FC236}">
              <a16:creationId xmlns:a16="http://schemas.microsoft.com/office/drawing/2014/main" id="{4D707C5A-560D-437E-911B-77B7884C7FF1}"/>
            </a:ext>
          </a:extLst>
        </xdr:cNvPr>
        <xdr:cNvSpPr txBox="1"/>
      </xdr:nvSpPr>
      <xdr:spPr>
        <a:xfrm>
          <a:off x="18421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6EED2292-A07E-4062-9A81-20687CAD0D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D171CAA9-C0E0-439A-89C1-1D45DFBA3F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B213560D-9B4C-41EA-A908-998EE09043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一般廃棄物処理施設は、御坊広域行政事務組合の資産であり、類似団体平均を大きく上回っているが、今後、施設の更新が予定されている。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体育館は</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年度に比井小学校が閉校したことに伴い、比井小学校体育館を学校施設から体育館に振り替えたため</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増加している。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消防施設は、消防団庁舎や消防団車庫のほとんどが昭和５０年代に建設されたもので、類似団体平均を上回っており、維持管理、修繕、更新等を計画的に実施し、施設の長寿命化に取り組む必要がある。</a:t>
          </a:r>
          <a:endParaRPr lang="ja-JP" altLang="ja-JP">
            <a:effectLst/>
          </a:endParaRPr>
        </a:p>
        <a:p>
          <a:endParaRPr lang="ja-JP"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7,940
7,923
46.19
6,171,376
5,854,941
283,744
2,783,445
3,970,698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過去５年間、同水準で推移しており、町民税の個人所得割や固定資産税の家屋では、増収傾向にあるものの、町内に主要な企業がないことなどから、財政基盤が弱く、類似団体平均を下回っている。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今後もより一層の税収確保のため、課税客体の適正な把握と納税意識の高揚に取り組み、財政基盤の強化に努める。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令和元年度</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９６．２％（＋１．０％）</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悪化。</a:t>
          </a:r>
          <a:r>
            <a:rPr kumimoji="1" lang="ja-JP" altLang="en-US" sz="1050">
              <a:solidFill>
                <a:schemeClr val="dk1"/>
              </a:solidFill>
              <a:effectLst/>
              <a:latin typeface="+mn-lt"/>
              <a:ea typeface="+mn-ea"/>
              <a:cs typeface="+mn-cs"/>
            </a:rPr>
            <a:t>令和２年度は９７．０％（＋０．８％）と２年連続の悪化であった。いずれも</a:t>
          </a:r>
          <a:r>
            <a:rPr kumimoji="1" lang="ja-JP" altLang="ja-JP" sz="1050">
              <a:solidFill>
                <a:schemeClr val="dk1"/>
              </a:solidFill>
              <a:effectLst/>
              <a:latin typeface="+mn-lt"/>
              <a:ea typeface="+mn-ea"/>
              <a:cs typeface="+mn-cs"/>
            </a:rPr>
            <a:t>類似団体平均を上回っており、依然として高水準となっている。</a:t>
          </a:r>
          <a:endParaRPr lang="ja-JP" altLang="ja-JP" sz="1200">
            <a:effectLst/>
          </a:endParaRPr>
        </a:p>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社会保障関係費の増加による扶助費や繰出金の増加に加え、下水道事業での繰出金の増加が高止まりの要因である。</a:t>
          </a:r>
          <a:endParaRPr lang="ja-JP" altLang="ja-JP" sz="1200">
            <a:effectLst/>
          </a:endParaRPr>
        </a:p>
        <a:p>
          <a:r>
            <a:rPr kumimoji="1" lang="ja-JP" altLang="ja-JP" sz="1050">
              <a:solidFill>
                <a:schemeClr val="dk1"/>
              </a:solidFill>
              <a:effectLst/>
              <a:latin typeface="+mn-lt"/>
              <a:ea typeface="+mn-ea"/>
              <a:cs typeface="+mn-cs"/>
            </a:rPr>
            <a:t>　経常一般財源は、実質交付税の増減の影響を受けることから、経常経費の削減の取り組みを加速させ、財政構造の硬直化の改善に努める。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19812</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355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19812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14986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872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66</xdr:row>
      <xdr:rowOff>14986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859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人口１人当たりの人件費・物件費等決算額は、類似団体平均と比較して、下回っている。</a:t>
          </a:r>
          <a:endParaRPr lang="ja-JP" altLang="ja-JP" sz="1400">
            <a:effectLst/>
          </a:endParaRPr>
        </a:p>
        <a:p>
          <a:r>
            <a:rPr kumimoji="1" lang="ja-JP" altLang="ja-JP" sz="1100">
              <a:solidFill>
                <a:schemeClr val="dk1"/>
              </a:solidFill>
              <a:effectLst/>
              <a:latin typeface="+mn-lt"/>
              <a:ea typeface="+mn-ea"/>
              <a:cs typeface="+mn-cs"/>
            </a:rPr>
            <a:t>　消防やごみ処理業務を一部事務組合で行っていることが主な要因である。</a:t>
          </a:r>
          <a:endParaRPr lang="ja-JP" altLang="ja-JP" sz="1400">
            <a:effectLst/>
          </a:endParaRPr>
        </a:p>
        <a:p>
          <a:r>
            <a:rPr kumimoji="1" lang="ja-JP" altLang="ja-JP" sz="1100">
              <a:solidFill>
                <a:schemeClr val="dk1"/>
              </a:solidFill>
              <a:effectLst/>
              <a:latin typeface="+mn-lt"/>
              <a:ea typeface="+mn-ea"/>
              <a:cs typeface="+mn-cs"/>
            </a:rPr>
            <a:t>　人件費は、定員適正化計画の目標達成による削減効果が続いている。</a:t>
          </a:r>
          <a:endParaRPr lang="ja-JP" altLang="ja-JP" sz="14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保育所指定管理委託料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予防接種委託料、</a:t>
          </a:r>
          <a:r>
            <a:rPr kumimoji="1" lang="ja-JP" altLang="ja-JP" sz="1100">
              <a:solidFill>
                <a:schemeClr val="dk1"/>
              </a:solidFill>
              <a:effectLst/>
              <a:latin typeface="+mn-lt"/>
              <a:ea typeface="+mn-ea"/>
              <a:cs typeface="+mn-cs"/>
            </a:rPr>
            <a:t>電算関係の委託料・使用料など、経常的な経費が増加しており、事務事業の見直しなどによる更なる削減に努める。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109128</xdr:rowOff>
    </xdr:from>
    <xdr:to>
      <xdr:col>23</xdr:col>
      <xdr:colOff>133350</xdr:colOff>
      <xdr:row>80</xdr:row>
      <xdr:rowOff>170118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25128"/>
          <a:ext cx="8382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109128</xdr:rowOff>
    </xdr:from>
    <xdr:to>
      <xdr:col>19</xdr:col>
      <xdr:colOff>133350</xdr:colOff>
      <xdr:row>80</xdr:row>
      <xdr:rowOff>115385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825128"/>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115385</xdr:rowOff>
    </xdr:from>
    <xdr:to>
      <xdr:col>15</xdr:col>
      <xdr:colOff>82550</xdr:colOff>
      <xdr:row>80</xdr:row>
      <xdr:rowOff>122422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831385"/>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102499</xdr:rowOff>
    </xdr:from>
    <xdr:to>
      <xdr:col>11</xdr:col>
      <xdr:colOff>31750</xdr:colOff>
      <xdr:row>80</xdr:row>
      <xdr:rowOff>122422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18499"/>
          <a:ext cx="88900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119318</xdr:rowOff>
    </xdr:from>
    <xdr:to>
      <xdr:col>23</xdr:col>
      <xdr:colOff>184150</xdr:colOff>
      <xdr:row>81</xdr:row>
      <xdr:rowOff>49468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40595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5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58328</xdr:rowOff>
    </xdr:from>
    <xdr:to>
      <xdr:col>19</xdr:col>
      <xdr:colOff>184150</xdr:colOff>
      <xdr:row>80</xdr:row>
      <xdr:rowOff>159928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170105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43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64585</xdr:rowOff>
    </xdr:from>
    <xdr:to>
      <xdr:col>15</xdr:col>
      <xdr:colOff>133350</xdr:colOff>
      <xdr:row>80</xdr:row>
      <xdr:rowOff>166185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8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4912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4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71622</xdr:rowOff>
    </xdr:from>
    <xdr:to>
      <xdr:col>11</xdr:col>
      <xdr:colOff>82550</xdr:colOff>
      <xdr:row>81</xdr:row>
      <xdr:rowOff>1772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5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51699</xdr:rowOff>
    </xdr:from>
    <xdr:to>
      <xdr:col>7</xdr:col>
      <xdr:colOff>31750</xdr:colOff>
      <xdr:row>80</xdr:row>
      <xdr:rowOff>153299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163476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3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類似団体平均を上回っているが、人事院勧告に準じた給与改定や国の要請に基づく給与削減に取り組み、ラスパイレス指数の抑制に努めている。</a:t>
          </a:r>
          <a:endParaRPr lang="ja-JP" altLang="ja-JP" sz="1400">
            <a:effectLst/>
          </a:endParaRPr>
        </a:p>
        <a:p>
          <a:r>
            <a:rPr kumimoji="1" lang="ja-JP" altLang="ja-JP" sz="1100">
              <a:solidFill>
                <a:schemeClr val="dk1"/>
              </a:solidFill>
              <a:effectLst/>
              <a:latin typeface="+mn-lt"/>
              <a:ea typeface="+mn-ea"/>
              <a:cs typeface="+mn-cs"/>
            </a:rPr>
            <a:t>　今後も類似団体平均及び和歌山県下の状況を勘案しつつ、引き続き職員給与の適正化に努める。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132291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854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132291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446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142875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4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142346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44675"/>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定員適正化計画に基づく定員管理により、類似団体平均を大きく下回っている。今後も現職員数を維持し、適切な定員管理に努める。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156633</xdr:rowOff>
    </xdr:from>
    <xdr:to>
      <xdr:col>81</xdr:col>
      <xdr:colOff>44450</xdr:colOff>
      <xdr:row>67</xdr:row>
      <xdr:rowOff>127466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72183"/>
          <a:ext cx="0" cy="13424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99543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127466</xdr:rowOff>
    </xdr:from>
    <xdr:to>
      <xdr:col>81</xdr:col>
      <xdr:colOff>133350</xdr:colOff>
      <xdr:row>67</xdr:row>
      <xdr:rowOff>127466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1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71560</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156633</xdr:rowOff>
    </xdr:from>
    <xdr:to>
      <xdr:col>81</xdr:col>
      <xdr:colOff>133350</xdr:colOff>
      <xdr:row>59</xdr:row>
      <xdr:rowOff>156633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142156</xdr:rowOff>
    </xdr:from>
    <xdr:to>
      <xdr:col>81</xdr:col>
      <xdr:colOff>44450</xdr:colOff>
      <xdr:row>60</xdr:row>
      <xdr:rowOff>466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57706"/>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142156</xdr:rowOff>
    </xdr:from>
    <xdr:to>
      <xdr:col>77</xdr:col>
      <xdr:colOff>44450</xdr:colOff>
      <xdr:row>60</xdr:row>
      <xdr:rowOff>10922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5770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16976</xdr:rowOff>
    </xdr:from>
    <xdr:to>
      <xdr:col>77</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103353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19769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9792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19769</xdr:rowOff>
    </xdr:from>
    <xdr:to>
      <xdr:col>68</xdr:col>
      <xdr:colOff>152400</xdr:colOff>
      <xdr:row>60</xdr:row>
      <xdr:rowOff>49530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306769"/>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19389</xdr:rowOff>
    </xdr:from>
    <xdr:to>
      <xdr:col>68</xdr:col>
      <xdr:colOff>203200</xdr:colOff>
      <xdr:row>62</xdr:row>
      <xdr:rowOff>120989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105766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160274</xdr:rowOff>
    </xdr:from>
    <xdr:to>
      <xdr:col>64</xdr:col>
      <xdr:colOff>152400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121116</xdr:rowOff>
    </xdr:from>
    <xdr:to>
      <xdr:col>81</xdr:col>
      <xdr:colOff>95250</xdr:colOff>
      <xdr:row>60</xdr:row>
      <xdr:rowOff>51266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42393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5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91356</xdr:rowOff>
    </xdr:from>
    <xdr:to>
      <xdr:col>77</xdr:col>
      <xdr:colOff>95250</xdr:colOff>
      <xdr:row>60</xdr:row>
      <xdr:rowOff>21506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31683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7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131572</xdr:rowOff>
    </xdr:from>
    <xdr:to>
      <xdr:col>73</xdr:col>
      <xdr:colOff>44450</xdr:colOff>
      <xdr:row>60</xdr:row>
      <xdr:rowOff>61722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71899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140419</xdr:rowOff>
    </xdr:from>
    <xdr:to>
      <xdr:col>68</xdr:col>
      <xdr:colOff>203200</xdr:colOff>
      <xdr:row>60</xdr:row>
      <xdr:rowOff>70569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80746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過去の大型事業の財源とした既発債の償還終了により、平成２０年度以降連続して改善を続けてきたが、平成２９年度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悪化に転じ、令和元年度で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８．６％（＋１．０％）の悪化</a:t>
          </a:r>
          <a:r>
            <a:rPr kumimoji="1" lang="ja-JP" altLang="en-US" sz="1100">
              <a:solidFill>
                <a:schemeClr val="dk1"/>
              </a:solidFill>
              <a:effectLst/>
              <a:latin typeface="+mn-lt"/>
              <a:ea typeface="+mn-ea"/>
              <a:cs typeface="+mn-cs"/>
            </a:rPr>
            <a:t>、令和２年度では９．０％（＋０．４％）の悪化となった。</a:t>
          </a:r>
          <a:endParaRPr lang="ja-JP" altLang="ja-JP" sz="1400">
            <a:effectLst/>
          </a:endParaRPr>
        </a:p>
        <a:p>
          <a:r>
            <a:rPr kumimoji="1" lang="ja-JP" altLang="ja-JP" sz="1100">
              <a:solidFill>
                <a:schemeClr val="dk1"/>
              </a:solidFill>
              <a:effectLst/>
              <a:latin typeface="+mn-lt"/>
              <a:ea typeface="+mn-ea"/>
              <a:cs typeface="+mn-cs"/>
            </a:rPr>
            <a:t>　次年度以降は、大型事業の志賀小学校増改築事業</a:t>
          </a:r>
          <a:r>
            <a:rPr kumimoji="1" lang="ja-JP" altLang="en-US" sz="1100">
              <a:solidFill>
                <a:schemeClr val="dk1"/>
              </a:solidFill>
              <a:effectLst/>
              <a:latin typeface="+mn-lt"/>
              <a:ea typeface="+mn-ea"/>
              <a:cs typeface="+mn-cs"/>
            </a:rPr>
            <a:t>、道路改良事業</a:t>
          </a:r>
          <a:r>
            <a:rPr kumimoji="1" lang="ja-JP" altLang="ja-JP" sz="1100">
              <a:solidFill>
                <a:schemeClr val="dk1"/>
              </a:solidFill>
              <a:effectLst/>
              <a:latin typeface="+mn-lt"/>
              <a:ea typeface="+mn-ea"/>
              <a:cs typeface="+mn-cs"/>
            </a:rPr>
            <a:t>などの償還が始まることから、比率は上昇傾向で推移すると見込んでいる。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46567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723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14394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9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105410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1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33020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令和元年度は７２．０％（＋５．７％）と悪化した</a:t>
          </a:r>
          <a:r>
            <a:rPr kumimoji="1" lang="ja-JP" altLang="en-US" sz="1100">
              <a:solidFill>
                <a:schemeClr val="dk1"/>
              </a:solidFill>
              <a:effectLst/>
              <a:latin typeface="+mn-lt"/>
              <a:ea typeface="+mn-ea"/>
              <a:cs typeface="+mn-cs"/>
            </a:rPr>
            <a:t>が、令和２年度は６８．３％（△３．７％）に改善した。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充当可能財源等や、標準財政規模の増加が、地方債残高の増加を上回ったこと</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次年度以降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保健福祉総合センター電気設備改修事業</a:t>
          </a:r>
          <a:r>
            <a:rPr kumimoji="1" lang="ja-JP" altLang="ja-JP" sz="1100">
              <a:solidFill>
                <a:schemeClr val="dk1"/>
              </a:solidFill>
              <a:effectLst/>
              <a:latin typeface="+mn-lt"/>
              <a:ea typeface="+mn-ea"/>
              <a:cs typeface="+mn-cs"/>
            </a:rPr>
            <a:t>などにかかる地方債の発行を予定していることに加え組合負担等見込額の増加が見込まれることから、今後数年間は将来負担比率は上昇するものと見込んでいる。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11914</xdr:rowOff>
    </xdr:from>
    <xdr:to>
      <xdr:col>81</xdr:col>
      <xdr:colOff>44450</xdr:colOff>
      <xdr:row>18</xdr:row>
      <xdr:rowOff>54429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98014"/>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160383</xdr:rowOff>
    </xdr:from>
    <xdr:to>
      <xdr:col>77</xdr:col>
      <xdr:colOff>44450</xdr:colOff>
      <xdr:row>18</xdr:row>
      <xdr:rowOff>54429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07503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160383</xdr:rowOff>
    </xdr:from>
    <xdr:to>
      <xdr:col>72</xdr:col>
      <xdr:colOff>203200</xdr:colOff>
      <xdr:row>18</xdr:row>
      <xdr:rowOff>11914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07503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103172</xdr:rowOff>
    </xdr:from>
    <xdr:to>
      <xdr:col>68</xdr:col>
      <xdr:colOff>152400</xdr:colOff>
      <xdr:row>18</xdr:row>
      <xdr:rowOff>11914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46372"/>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132564</xdr:rowOff>
    </xdr:from>
    <xdr:to>
      <xdr:col>81</xdr:col>
      <xdr:colOff>95250</xdr:colOff>
      <xdr:row>18</xdr:row>
      <xdr:rowOff>62714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104641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1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3629</xdr:rowOff>
    </xdr:from>
    <xdr:to>
      <xdr:col>77</xdr:col>
      <xdr:colOff>95250</xdr:colOff>
      <xdr:row>18</xdr:row>
      <xdr:rowOff>105229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90006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109583</xdr:rowOff>
    </xdr:from>
    <xdr:to>
      <xdr:col>73</xdr:col>
      <xdr:colOff>44450</xdr:colOff>
      <xdr:row>18</xdr:row>
      <xdr:rowOff>39733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24510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132564</xdr:rowOff>
    </xdr:from>
    <xdr:to>
      <xdr:col>68</xdr:col>
      <xdr:colOff>203200</xdr:colOff>
      <xdr:row>18</xdr:row>
      <xdr:rowOff>62714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47491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3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52372</xdr:rowOff>
    </xdr:from>
    <xdr:to>
      <xdr:col>64</xdr:col>
      <xdr:colOff>152400</xdr:colOff>
      <xdr:row>16</xdr:row>
      <xdr:rowOff>153972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138749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7,940
7,923
46.19
6,171,376
5,854,941
283,744
2,783,445
3,970,698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人件費は、類似団体平均を下回って推移しており、定員適正化計画の目標達成などにより、人件費の削減に取り組んできた効果が現れている。</a:t>
          </a:r>
          <a:endParaRPr lang="ja-JP" altLang="ja-JP" sz="1400">
            <a:effectLst/>
          </a:endParaRPr>
        </a:p>
        <a:p>
          <a:r>
            <a:rPr kumimoji="1" lang="ja-JP" altLang="ja-JP" sz="1100">
              <a:solidFill>
                <a:schemeClr val="dk1"/>
              </a:solidFill>
              <a:effectLst/>
              <a:latin typeface="+mn-lt"/>
              <a:ea typeface="+mn-ea"/>
              <a:cs typeface="+mn-cs"/>
            </a:rPr>
            <a:t>　今後も現職員数を維持し、</a:t>
          </a:r>
          <a:r>
            <a:rPr kumimoji="1" lang="ja-JP" altLang="en-US" sz="1100">
              <a:solidFill>
                <a:schemeClr val="dk1"/>
              </a:solidFill>
              <a:effectLst/>
              <a:latin typeface="+mn-lt"/>
              <a:ea typeface="+mn-ea"/>
              <a:cs typeface="+mn-cs"/>
            </a:rPr>
            <a:t>人件費の抑制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120469</xdr:rowOff>
    </xdr:from>
    <xdr:to>
      <xdr:col>24</xdr:col>
      <xdr:colOff>25400</xdr:colOff>
      <xdr:row>35</xdr:row>
      <xdr:rowOff>60053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49769"/>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60053</xdr:rowOff>
    </xdr:from>
    <xdr:to>
      <xdr:col>19</xdr:col>
      <xdr:colOff>187325</xdr:colOff>
      <xdr:row>35</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60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35</xdr:row>
      <xdr:rowOff>164556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869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158024</xdr:rowOff>
    </xdr:from>
    <xdr:to>
      <xdr:col>11</xdr:col>
      <xdr:colOff>9525</xdr:colOff>
      <xdr:row>35</xdr:row>
      <xdr:rowOff>164556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58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69669</xdr:rowOff>
    </xdr:from>
    <xdr:to>
      <xdr:col>24</xdr:col>
      <xdr:colOff>76200</xdr:colOff>
      <xdr:row>34</xdr:row>
      <xdr:rowOff>171269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86196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4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9253</xdr:rowOff>
    </xdr:from>
    <xdr:to>
      <xdr:col>20</xdr:col>
      <xdr:colOff>38100</xdr:colOff>
      <xdr:row>35</xdr:row>
      <xdr:rowOff>110853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121030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35378</xdr:rowOff>
    </xdr:from>
    <xdr:to>
      <xdr:col>15</xdr:col>
      <xdr:colOff>149225</xdr:colOff>
      <xdr:row>35</xdr:row>
      <xdr:rowOff>136978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147155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113756</xdr:rowOff>
    </xdr:from>
    <xdr:to>
      <xdr:col>11</xdr:col>
      <xdr:colOff>60325</xdr:colOff>
      <xdr:row>36</xdr:row>
      <xdr:rowOff>43906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54083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107224</xdr:rowOff>
    </xdr:from>
    <xdr:to>
      <xdr:col>6</xdr:col>
      <xdr:colOff>171450</xdr:colOff>
      <xdr:row>36</xdr:row>
      <xdr:rowOff>37374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47551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行政コストの削減に努めているものの、依然として類似団体平均を大きく上回っている。</a:t>
          </a:r>
          <a:endParaRPr lang="ja-JP" altLang="ja-JP">
            <a:effectLst/>
          </a:endParaRPr>
        </a:p>
        <a:p>
          <a:r>
            <a:rPr kumimoji="1" lang="ja-JP" altLang="ja-JP" sz="1100">
              <a:solidFill>
                <a:schemeClr val="dk1"/>
              </a:solidFill>
              <a:effectLst/>
              <a:latin typeface="+mn-lt"/>
              <a:ea typeface="+mn-ea"/>
              <a:cs typeface="+mn-cs"/>
            </a:rPr>
            <a:t>　保育所指定管理委託料、学童保育所の運営委託料、電算関係の使用料などの増加が要因である。</a:t>
          </a:r>
          <a:endParaRPr lang="ja-JP" altLang="ja-JP">
            <a:effectLst/>
          </a:endParaRPr>
        </a:p>
        <a:p>
          <a:r>
            <a:rPr kumimoji="1" lang="ja-JP" altLang="ja-JP" sz="1100">
              <a:solidFill>
                <a:schemeClr val="dk1"/>
              </a:solidFill>
              <a:effectLst/>
              <a:latin typeface="+mn-lt"/>
              <a:ea typeface="+mn-ea"/>
              <a:cs typeface="+mn-cs"/>
            </a:rPr>
            <a:t>　今後もこれまで以上に事務事業を見直すなど、徹底した歳出削減に取り組み、数値の改善に努める。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19</xdr:row>
      <xdr:rowOff>110998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7195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18</xdr:row>
      <xdr:rowOff>85852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162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76708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49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62992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44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60198</xdr:rowOff>
    </xdr:from>
    <xdr:to>
      <xdr:col>82</xdr:col>
      <xdr:colOff>158750</xdr:colOff>
      <xdr:row>19</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32275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障害者や高齢者福祉関係経費が年々増加傾向にある。さらに、私立保育所への広域入所負担金の増加や要保護・準要保護児童・生徒就学援助費も増加を続けている。</a:t>
          </a:r>
          <a:endParaRPr lang="ja-JP" altLang="ja-JP" sz="1400">
            <a:effectLst/>
          </a:endParaRPr>
        </a:p>
        <a:p>
          <a:r>
            <a:rPr kumimoji="1" lang="ja-JP" altLang="ja-JP" sz="1100">
              <a:solidFill>
                <a:schemeClr val="dk1"/>
              </a:solidFill>
              <a:effectLst/>
              <a:latin typeface="+mn-lt"/>
              <a:ea typeface="+mn-ea"/>
              <a:cs typeface="+mn-cs"/>
            </a:rPr>
            <a:t>　今後は、所得制限などの給付水準の見直しを検討するなど、財政を圧迫する扶助費の上昇傾向に歯止めをかけるよう努める。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26988</xdr:rowOff>
    </xdr:from>
    <xdr:to>
      <xdr:col>24</xdr:col>
      <xdr:colOff>25400</xdr:colOff>
      <xdr:row>57</xdr:row>
      <xdr:rowOff>84138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996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84138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853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98425</xdr:rowOff>
    </xdr:from>
    <xdr:to>
      <xdr:col>11</xdr:col>
      <xdr:colOff>9525</xdr:colOff>
      <xdr:row>56</xdr:row>
      <xdr:rowOff>155575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9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147638</xdr:rowOff>
    </xdr:from>
    <xdr:to>
      <xdr:col>24</xdr:col>
      <xdr:colOff>76200</xdr:colOff>
      <xdr:row>57</xdr:row>
      <xdr:rowOff>77788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33338</xdr:rowOff>
    </xdr:from>
    <xdr:to>
      <xdr:col>20</xdr:col>
      <xdr:colOff>38100</xdr:colOff>
      <xdr:row>57</xdr:row>
      <xdr:rowOff>134938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119715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19702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高齢化の進展に伴い介護保険や後期高齢者医療への繰出金が増加の一途をたどっている。</a:t>
          </a:r>
          <a:endParaRPr lang="ja-JP" altLang="ja-JP" sz="1400">
            <a:effectLst/>
          </a:endParaRPr>
        </a:p>
        <a:p>
          <a:r>
            <a:rPr kumimoji="1" lang="ja-JP" altLang="ja-JP" sz="1100">
              <a:solidFill>
                <a:schemeClr val="dk1"/>
              </a:solidFill>
              <a:effectLst/>
              <a:latin typeface="+mn-lt"/>
              <a:ea typeface="+mn-ea"/>
              <a:cs typeface="+mn-cs"/>
            </a:rPr>
            <a:t>　また、下水道事業においても、繰出金の高止まりが続いており、農・漁業集落排水事業の経営戦略に基づく経営基盤の強化を求めていく必要がある。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1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0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54610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0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54610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5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消防やごみ処理業務を一部事務組合で行っており、一部事務組合への負担金が多額であることから、類似団体平均を上回っている。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今後、御坊広域行政事務組合において、清掃センター、クリーンセンターの</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更新が進められており、御坊市外五ヶ町病院経営事務組合においても、負担金の増加が見込まれることから、一部事務組合とも歩調を合わせながら歳出の抑制に取り組む。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40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8128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156718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63009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大型事業の償還終了などにより、同水準で推移しているが、防災関連や</a:t>
          </a:r>
          <a:r>
            <a:rPr kumimoji="1" lang="ja-JP" altLang="en-US" sz="1100">
              <a:solidFill>
                <a:schemeClr val="dk1"/>
              </a:solidFill>
              <a:effectLst/>
              <a:latin typeface="+mn-lt"/>
              <a:ea typeface="+mn-ea"/>
              <a:cs typeface="+mn-cs"/>
            </a:rPr>
            <a:t>公共</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施設の整備に対する地方債の発行を予定しており、再び数値の上昇が見込まれる。</a:t>
          </a:r>
          <a:endParaRPr lang="ja-JP" altLang="ja-JP" sz="1400">
            <a:effectLst/>
          </a:endParaRPr>
        </a:p>
        <a:p>
          <a:r>
            <a:rPr kumimoji="1" lang="ja-JP" altLang="ja-JP" sz="1100">
              <a:solidFill>
                <a:schemeClr val="dk1"/>
              </a:solidFill>
              <a:effectLst/>
              <a:latin typeface="+mn-lt"/>
              <a:ea typeface="+mn-ea"/>
              <a:cs typeface="+mn-cs"/>
            </a:rPr>
            <a:t>　地方債の発行にあたっては、緊急性や優先性を十分勘案し、適正な地方債の管理に努める。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85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119380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123190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物件費及び補助費等が多額であるため、類似団体平均を大きく上回っている。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社会保障費の増大に伴い、扶助費や繰出金は増大しており、これらの経費は削減が困難であるため、特に物件費での事務事業の見直しを継続することにより、更なる歳出削減に努める。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7744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80</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7629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80</xdr:row>
      <xdr:rowOff>85089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762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134620</xdr:rowOff>
    </xdr:from>
    <xdr:to>
      <xdr:col>69</xdr:col>
      <xdr:colOff>92075</xdr:colOff>
      <xdr:row>80</xdr:row>
      <xdr:rowOff>85089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791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57150</xdr:rowOff>
    </xdr:from>
    <xdr:to>
      <xdr:col>82</xdr:col>
      <xdr:colOff>158750</xdr:colOff>
      <xdr:row>80</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29227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167639</xdr:rowOff>
    </xdr:from>
    <xdr:to>
      <xdr:col>74</xdr:col>
      <xdr:colOff>31750</xdr:colOff>
      <xdr:row>80</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34289</xdr:rowOff>
    </xdr:from>
    <xdr:to>
      <xdr:col>69</xdr:col>
      <xdr:colOff>142875</xdr:colOff>
      <xdr:row>80</xdr:row>
      <xdr:rowOff>135889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120666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83820</xdr:rowOff>
    </xdr:from>
    <xdr:to>
      <xdr:col>65</xdr:col>
      <xdr:colOff>53975</xdr:colOff>
      <xdr:row>80</xdr:row>
      <xdr:rowOff>13970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170197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23574</xdr:rowOff>
    </xdr:from>
    <xdr:to>
      <xdr:col>29</xdr:col>
      <xdr:colOff>127000</xdr:colOff>
      <xdr:row>17</xdr:row>
      <xdr:rowOff>128227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85849"/>
          <a:ext cx="647700" cy="10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13523</xdr:rowOff>
    </xdr:from>
    <xdr:to>
      <xdr:col>26</xdr:col>
      <xdr:colOff>50800</xdr:colOff>
      <xdr:row>17</xdr:row>
      <xdr:rowOff>23574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75798"/>
          <a:ext cx="698500" cy="1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156543</xdr:rowOff>
    </xdr:from>
    <xdr:to>
      <xdr:col>22</xdr:col>
      <xdr:colOff>114300</xdr:colOff>
      <xdr:row>17</xdr:row>
      <xdr:rowOff>13523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47368"/>
          <a:ext cx="698500" cy="2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156543</xdr:rowOff>
    </xdr:from>
    <xdr:to>
      <xdr:col>18</xdr:col>
      <xdr:colOff>177800</xdr:colOff>
      <xdr:row>17</xdr:row>
      <xdr:rowOff>4646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7368"/>
          <a:ext cx="698500" cy="1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77427</xdr:rowOff>
    </xdr:from>
    <xdr:to>
      <xdr:col>29</xdr:col>
      <xdr:colOff>177800</xdr:colOff>
      <xdr:row>18</xdr:row>
      <xdr:rowOff>7577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49504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144224</xdr:rowOff>
    </xdr:from>
    <xdr:to>
      <xdr:col>26</xdr:col>
      <xdr:colOff>101600</xdr:colOff>
      <xdr:row>17</xdr:row>
      <xdr:rowOff>74374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59151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134173</xdr:rowOff>
    </xdr:from>
    <xdr:to>
      <xdr:col>22</xdr:col>
      <xdr:colOff>165100</xdr:colOff>
      <xdr:row>17</xdr:row>
      <xdr:rowOff>64323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49100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105743</xdr:rowOff>
    </xdr:from>
    <xdr:to>
      <xdr:col>19</xdr:col>
      <xdr:colOff>38100</xdr:colOff>
      <xdr:row>17</xdr:row>
      <xdr:rowOff>35893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20670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125296</xdr:rowOff>
    </xdr:from>
    <xdr:to>
      <xdr:col>15</xdr:col>
      <xdr:colOff>101600</xdr:colOff>
      <xdr:row>17</xdr:row>
      <xdr:rowOff>55446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1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40223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23281</xdr:rowOff>
    </xdr:from>
    <xdr:to>
      <xdr:col>29</xdr:col>
      <xdr:colOff>127000</xdr:colOff>
      <xdr:row>37</xdr:row>
      <xdr:rowOff>45341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47981"/>
          <a:ext cx="6477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45341</xdr:rowOff>
    </xdr:from>
    <xdr:to>
      <xdr:col>26</xdr:col>
      <xdr:colOff>50800</xdr:colOff>
      <xdr:row>37</xdr:row>
      <xdr:rowOff>100302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70041"/>
          <a:ext cx="6985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100302</xdr:rowOff>
    </xdr:from>
    <xdr:to>
      <xdr:col>22</xdr:col>
      <xdr:colOff>114300</xdr:colOff>
      <xdr:row>37</xdr:row>
      <xdr:rowOff>117399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25002"/>
          <a:ext cx="698500" cy="1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117399</xdr:rowOff>
    </xdr:from>
    <xdr:to>
      <xdr:col>18</xdr:col>
      <xdr:colOff>177800</xdr:colOff>
      <xdr:row>37</xdr:row>
      <xdr:rowOff>195302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42099"/>
          <a:ext cx="698500" cy="7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143931</xdr:rowOff>
    </xdr:from>
    <xdr:to>
      <xdr:col>29</xdr:col>
      <xdr:colOff>177800</xdr:colOff>
      <xdr:row>37</xdr:row>
      <xdr:rowOff>74081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9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116008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165991</xdr:rowOff>
    </xdr:from>
    <xdr:to>
      <xdr:col>26</xdr:col>
      <xdr:colOff>101600</xdr:colOff>
      <xdr:row>37</xdr:row>
      <xdr:rowOff>96141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19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80918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05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49502</xdr:rowOff>
    </xdr:from>
    <xdr:to>
      <xdr:col>22</xdr:col>
      <xdr:colOff>165100</xdr:colOff>
      <xdr:row>37</xdr:row>
      <xdr:rowOff>151102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7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135879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66599</xdr:rowOff>
    </xdr:from>
    <xdr:to>
      <xdr:col>19</xdr:col>
      <xdr:colOff>38100</xdr:colOff>
      <xdr:row>37</xdr:row>
      <xdr:rowOff>168199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9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152976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7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144502</xdr:rowOff>
    </xdr:from>
    <xdr:to>
      <xdr:col>15</xdr:col>
      <xdr:colOff>101600</xdr:colOff>
      <xdr:row>37</xdr:row>
      <xdr:rowOff>246102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230879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5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7,940
7,923
46.19
6,171,376
5,854,941
283,744
2,783,445
3,970,698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148051</xdr:rowOff>
    </xdr:from>
    <xdr:to>
      <xdr:col>24</xdr:col>
      <xdr:colOff>63500</xdr:colOff>
      <xdr:row>37</xdr:row>
      <xdr:rowOff>153203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91701"/>
          <a:ext cx="8382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145903</xdr:rowOff>
    </xdr:from>
    <xdr:to>
      <xdr:col>19</xdr:col>
      <xdr:colOff>177800</xdr:colOff>
      <xdr:row>37</xdr:row>
      <xdr:rowOff>148051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89553"/>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102949</xdr:rowOff>
    </xdr:from>
    <xdr:to>
      <xdr:col>15</xdr:col>
      <xdr:colOff>50800</xdr:colOff>
      <xdr:row>37</xdr:row>
      <xdr:rowOff>145903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6599"/>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102949</xdr:rowOff>
    </xdr:from>
    <xdr:to>
      <xdr:col>10</xdr:col>
      <xdr:colOff>114300</xdr:colOff>
      <xdr:row>37</xdr:row>
      <xdr:rowOff>123873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6599"/>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102403</xdr:rowOff>
    </xdr:from>
    <xdr:to>
      <xdr:col>24</xdr:col>
      <xdr:colOff>114300</xdr:colOff>
      <xdr:row>38</xdr:row>
      <xdr:rowOff>32553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17330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97251</xdr:rowOff>
    </xdr:from>
    <xdr:to>
      <xdr:col>20</xdr:col>
      <xdr:colOff>38100</xdr:colOff>
      <xdr:row>38</xdr:row>
      <xdr:rowOff>27401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18528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95103</xdr:rowOff>
    </xdr:from>
    <xdr:to>
      <xdr:col>15</xdr:col>
      <xdr:colOff>101600</xdr:colOff>
      <xdr:row>38</xdr:row>
      <xdr:rowOff>25253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52149</xdr:rowOff>
    </xdr:from>
    <xdr:to>
      <xdr:col>10</xdr:col>
      <xdr:colOff>165100</xdr:colOff>
      <xdr:row>37</xdr:row>
      <xdr:rowOff>153749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144876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73073</xdr:rowOff>
    </xdr:from>
    <xdr:to>
      <xdr:col>6</xdr:col>
      <xdr:colOff>38100</xdr:colOff>
      <xdr:row>38</xdr:row>
      <xdr:rowOff>3223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165800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31220</xdr:rowOff>
    </xdr:from>
    <xdr:to>
      <xdr:col>24</xdr:col>
      <xdr:colOff>63500</xdr:colOff>
      <xdr:row>57</xdr:row>
      <xdr:rowOff>110077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03870"/>
          <a:ext cx="838200" cy="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106896</xdr:rowOff>
    </xdr:from>
    <xdr:to>
      <xdr:col>19</xdr:col>
      <xdr:colOff>177800</xdr:colOff>
      <xdr:row>57</xdr:row>
      <xdr:rowOff>110077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79546"/>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101860</xdr:rowOff>
    </xdr:from>
    <xdr:to>
      <xdr:col>15</xdr:col>
      <xdr:colOff>50800</xdr:colOff>
      <xdr:row>57</xdr:row>
      <xdr:rowOff>106896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74510"/>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101860</xdr:rowOff>
    </xdr:from>
    <xdr:to>
      <xdr:col>10</xdr:col>
      <xdr:colOff>114300</xdr:colOff>
      <xdr:row>57</xdr:row>
      <xdr:rowOff>126533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74510"/>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151870</xdr:rowOff>
    </xdr:from>
    <xdr:to>
      <xdr:col>24</xdr:col>
      <xdr:colOff>114300</xdr:colOff>
      <xdr:row>57</xdr:row>
      <xdr:rowOff>82020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130297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3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59277</xdr:rowOff>
    </xdr:from>
    <xdr:to>
      <xdr:col>20</xdr:col>
      <xdr:colOff>38100</xdr:colOff>
      <xdr:row>57</xdr:row>
      <xdr:rowOff>160877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152004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92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56096</xdr:rowOff>
    </xdr:from>
    <xdr:to>
      <xdr:col>15</xdr:col>
      <xdr:colOff>101600</xdr:colOff>
      <xdr:row>57</xdr:row>
      <xdr:rowOff>157696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148823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51060</xdr:rowOff>
    </xdr:from>
    <xdr:to>
      <xdr:col>10</xdr:col>
      <xdr:colOff>165100</xdr:colOff>
      <xdr:row>57</xdr:row>
      <xdr:rowOff>152660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143787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1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75733</xdr:rowOff>
    </xdr:from>
    <xdr:to>
      <xdr:col>6</xdr:col>
      <xdr:colOff>38100</xdr:colOff>
      <xdr:row>58</xdr:row>
      <xdr:rowOff>5883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168460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82459</xdr:rowOff>
    </xdr:from>
    <xdr:to>
      <xdr:col>24</xdr:col>
      <xdr:colOff>63500</xdr:colOff>
      <xdr:row>78</xdr:row>
      <xdr:rowOff>98323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55559"/>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62867</xdr:rowOff>
    </xdr:from>
    <xdr:to>
      <xdr:col>19</xdr:col>
      <xdr:colOff>177800</xdr:colOff>
      <xdr:row>78</xdr:row>
      <xdr:rowOff>82459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35967"/>
          <a:ext cx="889000" cy="1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62867</xdr:rowOff>
    </xdr:from>
    <xdr:to>
      <xdr:col>15</xdr:col>
      <xdr:colOff>50800</xdr:colOff>
      <xdr:row>78</xdr:row>
      <xdr:rowOff>82550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35967"/>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82550</xdr:rowOff>
    </xdr:from>
    <xdr:to>
      <xdr:col>10</xdr:col>
      <xdr:colOff>114300</xdr:colOff>
      <xdr:row>78</xdr:row>
      <xdr:rowOff>91374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55650"/>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47523</xdr:rowOff>
    </xdr:from>
    <xdr:to>
      <xdr:col>24</xdr:col>
      <xdr:colOff>114300</xdr:colOff>
      <xdr:row>78</xdr:row>
      <xdr:rowOff>149123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133900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31659</xdr:rowOff>
    </xdr:from>
    <xdr:to>
      <xdr:col>20</xdr:col>
      <xdr:colOff>38100</xdr:colOff>
      <xdr:row>78</xdr:row>
      <xdr:rowOff>133259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124386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9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12067</xdr:rowOff>
    </xdr:from>
    <xdr:to>
      <xdr:col>15</xdr:col>
      <xdr:colOff>101600</xdr:colOff>
      <xdr:row>78</xdr:row>
      <xdr:rowOff>113667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104794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7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31750</xdr:rowOff>
    </xdr:from>
    <xdr:to>
      <xdr:col>10</xdr:col>
      <xdr:colOff>165100</xdr:colOff>
      <xdr:row>78</xdr:row>
      <xdr:rowOff>133350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124477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40574</xdr:rowOff>
    </xdr:from>
    <xdr:to>
      <xdr:col>6</xdr:col>
      <xdr:colOff>38100</xdr:colOff>
      <xdr:row>78</xdr:row>
      <xdr:rowOff>142174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133301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103581</xdr:rowOff>
    </xdr:from>
    <xdr:to>
      <xdr:col>24</xdr:col>
      <xdr:colOff>63500</xdr:colOff>
      <xdr:row>96</xdr:row>
      <xdr:rowOff>166523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62781"/>
          <a:ext cx="8382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166523</xdr:rowOff>
    </xdr:from>
    <xdr:to>
      <xdr:col>19</xdr:col>
      <xdr:colOff>177800</xdr:colOff>
      <xdr:row>97</xdr:row>
      <xdr:rowOff>57365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5723"/>
          <a:ext cx="889000" cy="6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57365</xdr:rowOff>
    </xdr:from>
    <xdr:to>
      <xdr:col>15</xdr:col>
      <xdr:colOff>50800</xdr:colOff>
      <xdr:row>97</xdr:row>
      <xdr:rowOff>89458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88015"/>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26988</xdr:rowOff>
    </xdr:from>
    <xdr:to>
      <xdr:col>10</xdr:col>
      <xdr:colOff>114300</xdr:colOff>
      <xdr:row>97</xdr:row>
      <xdr:rowOff>89458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57638"/>
          <a:ext cx="889000" cy="6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52781</xdr:rowOff>
    </xdr:from>
    <xdr:to>
      <xdr:col>24</xdr:col>
      <xdr:colOff>114300</xdr:colOff>
      <xdr:row>96</xdr:row>
      <xdr:rowOff>154381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31208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115723</xdr:rowOff>
    </xdr:from>
    <xdr:to>
      <xdr:col>20</xdr:col>
      <xdr:colOff>38100</xdr:colOff>
      <xdr:row>97</xdr:row>
      <xdr:rowOff>45873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37000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6565</xdr:rowOff>
    </xdr:from>
    <xdr:to>
      <xdr:col>15</xdr:col>
      <xdr:colOff>101600</xdr:colOff>
      <xdr:row>97</xdr:row>
      <xdr:rowOff>108165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99292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38658</xdr:rowOff>
    </xdr:from>
    <xdr:to>
      <xdr:col>10</xdr:col>
      <xdr:colOff>165100</xdr:colOff>
      <xdr:row>97</xdr:row>
      <xdr:rowOff>140258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131385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147638</xdr:rowOff>
    </xdr:from>
    <xdr:to>
      <xdr:col>6</xdr:col>
      <xdr:colOff>38100</xdr:colOff>
      <xdr:row>97</xdr:row>
      <xdr:rowOff>77788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68915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5344</xdr:rowOff>
    </xdr:from>
    <xdr:to>
      <xdr:col>55</xdr:col>
      <xdr:colOff>0</xdr:colOff>
      <xdr:row>37</xdr:row>
      <xdr:rowOff>92818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06094"/>
          <a:ext cx="838200" cy="43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92818</xdr:rowOff>
    </xdr:from>
    <xdr:to>
      <xdr:col>50</xdr:col>
      <xdr:colOff>114300</xdr:colOff>
      <xdr:row>37</xdr:row>
      <xdr:rowOff>115891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36468"/>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110245</xdr:rowOff>
    </xdr:from>
    <xdr:to>
      <xdr:col>45</xdr:col>
      <xdr:colOff>177800</xdr:colOff>
      <xdr:row>37</xdr:row>
      <xdr:rowOff>115891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53895"/>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110245</xdr:rowOff>
    </xdr:from>
    <xdr:to>
      <xdr:col>41</xdr:col>
      <xdr:colOff>50800</xdr:colOff>
      <xdr:row>37</xdr:row>
      <xdr:rowOff>128891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3895"/>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125994</xdr:rowOff>
    </xdr:from>
    <xdr:to>
      <xdr:col>55</xdr:col>
      <xdr:colOff>50800</xdr:colOff>
      <xdr:row>35</xdr:row>
      <xdr:rowOff>56144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104421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42018</xdr:rowOff>
    </xdr:from>
    <xdr:to>
      <xdr:col>50</xdr:col>
      <xdr:colOff>165100</xdr:colOff>
      <xdr:row>37</xdr:row>
      <xdr:rowOff>143618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134745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65091</xdr:rowOff>
    </xdr:from>
    <xdr:to>
      <xdr:col>46</xdr:col>
      <xdr:colOff>38100</xdr:colOff>
      <xdr:row>37</xdr:row>
      <xdr:rowOff>166691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59445</xdr:rowOff>
    </xdr:from>
    <xdr:to>
      <xdr:col>41</xdr:col>
      <xdr:colOff>101600</xdr:colOff>
      <xdr:row>37</xdr:row>
      <xdr:rowOff>161044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3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152172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78091</xdr:rowOff>
    </xdr:from>
    <xdr:to>
      <xdr:col>36</xdr:col>
      <xdr:colOff>165100</xdr:colOff>
      <xdr:row>38</xdr:row>
      <xdr:rowOff>8241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45303</xdr:rowOff>
    </xdr:from>
    <xdr:to>
      <xdr:col>55</xdr:col>
      <xdr:colOff>0</xdr:colOff>
      <xdr:row>58</xdr:row>
      <xdr:rowOff>170282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89403"/>
          <a:ext cx="838200" cy="1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170282</xdr:rowOff>
    </xdr:from>
    <xdr:to>
      <xdr:col>50</xdr:col>
      <xdr:colOff>114300</xdr:colOff>
      <xdr:row>59</xdr:row>
      <xdr:rowOff>28422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14382"/>
          <a:ext cx="8890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120558</xdr:rowOff>
    </xdr:from>
    <xdr:to>
      <xdr:col>45</xdr:col>
      <xdr:colOff>177800</xdr:colOff>
      <xdr:row>59</xdr:row>
      <xdr:rowOff>28422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64658"/>
          <a:ext cx="889000" cy="7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120558</xdr:rowOff>
    </xdr:from>
    <xdr:to>
      <xdr:col>41</xdr:col>
      <xdr:colOff>50800</xdr:colOff>
      <xdr:row>58</xdr:row>
      <xdr:rowOff>159946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64658"/>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165953</xdr:rowOff>
    </xdr:from>
    <xdr:to>
      <xdr:col>55</xdr:col>
      <xdr:colOff>50800</xdr:colOff>
      <xdr:row>58</xdr:row>
      <xdr:rowOff>96103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17380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9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119482</xdr:rowOff>
    </xdr:from>
    <xdr:to>
      <xdr:col>50</xdr:col>
      <xdr:colOff>165100</xdr:colOff>
      <xdr:row>59</xdr:row>
      <xdr:rowOff>49632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40759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149072</xdr:rowOff>
    </xdr:from>
    <xdr:to>
      <xdr:col>46</xdr:col>
      <xdr:colOff>38100</xdr:colOff>
      <xdr:row>59</xdr:row>
      <xdr:rowOff>79222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70349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8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69758</xdr:rowOff>
    </xdr:from>
    <xdr:to>
      <xdr:col>41</xdr:col>
      <xdr:colOff>101600</xdr:colOff>
      <xdr:row>58</xdr:row>
      <xdr:rowOff>171358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162485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109146</xdr:rowOff>
    </xdr:from>
    <xdr:to>
      <xdr:col>36</xdr:col>
      <xdr:colOff>165100</xdr:colOff>
      <xdr:row>59</xdr:row>
      <xdr:rowOff>39296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30423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122520</xdr:rowOff>
    </xdr:from>
    <xdr:to>
      <xdr:col>55</xdr:col>
      <xdr:colOff>0</xdr:colOff>
      <xdr:row>79</xdr:row>
      <xdr:rowOff>78930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95620"/>
          <a:ext cx="838200" cy="1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70106</xdr:rowOff>
    </xdr:from>
    <xdr:to>
      <xdr:col>50</xdr:col>
      <xdr:colOff>114300</xdr:colOff>
      <xdr:row>79</xdr:row>
      <xdr:rowOff>78930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14656"/>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57352</xdr:rowOff>
    </xdr:from>
    <xdr:to>
      <xdr:col>45</xdr:col>
      <xdr:colOff>177800</xdr:colOff>
      <xdr:row>79</xdr:row>
      <xdr:rowOff>70106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601902"/>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39300</xdr:rowOff>
    </xdr:from>
    <xdr:to>
      <xdr:col>41</xdr:col>
      <xdr:colOff>50800</xdr:colOff>
      <xdr:row>79</xdr:row>
      <xdr:rowOff>57352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3850"/>
          <a:ext cx="8890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71720</xdr:rowOff>
    </xdr:from>
    <xdr:to>
      <xdr:col>55</xdr:col>
      <xdr:colOff>50800</xdr:colOff>
      <xdr:row>79</xdr:row>
      <xdr:rowOff>1870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94597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9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28130</xdr:rowOff>
    </xdr:from>
    <xdr:to>
      <xdr:col>50</xdr:col>
      <xdr:colOff>165100</xdr:colOff>
      <xdr:row>79</xdr:row>
      <xdr:rowOff>129730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120857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19306</xdr:rowOff>
    </xdr:from>
    <xdr:to>
      <xdr:col>46</xdr:col>
      <xdr:colOff>38100</xdr:colOff>
      <xdr:row>79</xdr:row>
      <xdr:rowOff>120906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112033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6552</xdr:rowOff>
    </xdr:from>
    <xdr:to>
      <xdr:col>41</xdr:col>
      <xdr:colOff>101600</xdr:colOff>
      <xdr:row>79</xdr:row>
      <xdr:rowOff>108152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5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99279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4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159950</xdr:rowOff>
    </xdr:from>
    <xdr:to>
      <xdr:col>36</xdr:col>
      <xdr:colOff>165100</xdr:colOff>
      <xdr:row>79</xdr:row>
      <xdr:rowOff>90100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81227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142004</xdr:rowOff>
    </xdr:from>
    <xdr:to>
      <xdr:col>55</xdr:col>
      <xdr:colOff>0</xdr:colOff>
      <xdr:row>96</xdr:row>
      <xdr:rowOff>148690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01204"/>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142004</xdr:rowOff>
    </xdr:from>
    <xdr:to>
      <xdr:col>50</xdr:col>
      <xdr:colOff>114300</xdr:colOff>
      <xdr:row>97</xdr:row>
      <xdr:rowOff>89917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01204"/>
          <a:ext cx="889000" cy="1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37339</xdr:rowOff>
    </xdr:from>
    <xdr:to>
      <xdr:col>45</xdr:col>
      <xdr:colOff>177800</xdr:colOff>
      <xdr:row>97</xdr:row>
      <xdr:rowOff>89917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496539"/>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37339</xdr:rowOff>
    </xdr:from>
    <xdr:to>
      <xdr:col>41</xdr:col>
      <xdr:colOff>50800</xdr:colOff>
      <xdr:row>97</xdr:row>
      <xdr:rowOff>85739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96539"/>
          <a:ext cx="889000" cy="2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97890</xdr:rowOff>
    </xdr:from>
    <xdr:to>
      <xdr:col>55</xdr:col>
      <xdr:colOff>50800</xdr:colOff>
      <xdr:row>97</xdr:row>
      <xdr:rowOff>28040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76317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91204</xdr:rowOff>
    </xdr:from>
    <xdr:to>
      <xdr:col>50</xdr:col>
      <xdr:colOff>165100</xdr:colOff>
      <xdr:row>97</xdr:row>
      <xdr:rowOff>21354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5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6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39117</xdr:rowOff>
    </xdr:from>
    <xdr:to>
      <xdr:col>46</xdr:col>
      <xdr:colOff>38100</xdr:colOff>
      <xdr:row>97</xdr:row>
      <xdr:rowOff>140717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131844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157989</xdr:rowOff>
    </xdr:from>
    <xdr:to>
      <xdr:col>41</xdr:col>
      <xdr:colOff>101600</xdr:colOff>
      <xdr:row>96</xdr:row>
      <xdr:rowOff>88139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79266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34939</xdr:rowOff>
    </xdr:from>
    <xdr:to>
      <xdr:col>36</xdr:col>
      <xdr:colOff>165100</xdr:colOff>
      <xdr:row>97</xdr:row>
      <xdr:rowOff>136539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127666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11153</xdr:rowOff>
    </xdr:from>
    <xdr:to>
      <xdr:col>85</xdr:col>
      <xdr:colOff>127000</xdr:colOff>
      <xdr:row>38</xdr:row>
      <xdr:rowOff>15399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2625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12033</xdr:rowOff>
    </xdr:from>
    <xdr:to>
      <xdr:col>81</xdr:col>
      <xdr:colOff>50800</xdr:colOff>
      <xdr:row>38</xdr:row>
      <xdr:rowOff>15399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27133"/>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12033</xdr:rowOff>
    </xdr:from>
    <xdr:to>
      <xdr:col>76</xdr:col>
      <xdr:colOff>114300</xdr:colOff>
      <xdr:row>38</xdr:row>
      <xdr:rowOff>12353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713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12353</xdr:rowOff>
    </xdr:from>
    <xdr:to>
      <xdr:col>71</xdr:col>
      <xdr:colOff>177800</xdr:colOff>
      <xdr:row>38</xdr:row>
      <xdr:rowOff>15456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27453"/>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131802</xdr:rowOff>
    </xdr:from>
    <xdr:to>
      <xdr:col>85</xdr:col>
      <xdr:colOff>177800</xdr:colOff>
      <xdr:row>38</xdr:row>
      <xdr:rowOff>61953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5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136049</xdr:rowOff>
    </xdr:from>
    <xdr:to>
      <xdr:col>81</xdr:col>
      <xdr:colOff>101600</xdr:colOff>
      <xdr:row>38</xdr:row>
      <xdr:rowOff>66199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57326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7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132683</xdr:rowOff>
    </xdr:from>
    <xdr:to>
      <xdr:col>76</xdr:col>
      <xdr:colOff>165100</xdr:colOff>
      <xdr:row>38</xdr:row>
      <xdr:rowOff>62833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53960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133003</xdr:rowOff>
    </xdr:from>
    <xdr:to>
      <xdr:col>72</xdr:col>
      <xdr:colOff>38100</xdr:colOff>
      <xdr:row>38</xdr:row>
      <xdr:rowOff>63153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54280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6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136106</xdr:rowOff>
    </xdr:from>
    <xdr:to>
      <xdr:col>67</xdr:col>
      <xdr:colOff>101600</xdr:colOff>
      <xdr:row>38</xdr:row>
      <xdr:rowOff>66256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57383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110261</xdr:rowOff>
    </xdr:from>
    <xdr:to>
      <xdr:col>85</xdr:col>
      <xdr:colOff>127000</xdr:colOff>
      <xdr:row>77</xdr:row>
      <xdr:rowOff>113077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11911"/>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113077</xdr:rowOff>
    </xdr:from>
    <xdr:to>
      <xdr:col>81</xdr:col>
      <xdr:colOff>50800</xdr:colOff>
      <xdr:row>77</xdr:row>
      <xdr:rowOff>125513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1472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125513</xdr:rowOff>
    </xdr:from>
    <xdr:to>
      <xdr:col>76</xdr:col>
      <xdr:colOff>114300</xdr:colOff>
      <xdr:row>77</xdr:row>
      <xdr:rowOff>128964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27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124685</xdr:rowOff>
    </xdr:from>
    <xdr:to>
      <xdr:col>71</xdr:col>
      <xdr:colOff>177800</xdr:colOff>
      <xdr:row>77</xdr:row>
      <xdr:rowOff>128964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2633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59461</xdr:rowOff>
    </xdr:from>
    <xdr:to>
      <xdr:col>85</xdr:col>
      <xdr:colOff>177800</xdr:colOff>
      <xdr:row>77</xdr:row>
      <xdr:rowOff>161061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37888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62277</xdr:rowOff>
    </xdr:from>
    <xdr:to>
      <xdr:col>81</xdr:col>
      <xdr:colOff>101600</xdr:colOff>
      <xdr:row>77</xdr:row>
      <xdr:rowOff>163877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155004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74713</xdr:rowOff>
    </xdr:from>
    <xdr:to>
      <xdr:col>76</xdr:col>
      <xdr:colOff>165100</xdr:colOff>
      <xdr:row>78</xdr:row>
      <xdr:rowOff>4863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167440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78164</xdr:rowOff>
    </xdr:from>
    <xdr:to>
      <xdr:col>72</xdr:col>
      <xdr:colOff>38100</xdr:colOff>
      <xdr:row>78</xdr:row>
      <xdr:rowOff>8314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170891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73885</xdr:rowOff>
    </xdr:from>
    <xdr:to>
      <xdr:col>67</xdr:col>
      <xdr:colOff>101600</xdr:colOff>
      <xdr:row>78</xdr:row>
      <xdr:rowOff>4035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166612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66675</xdr:rowOff>
    </xdr:from>
    <xdr:to>
      <xdr:col>85</xdr:col>
      <xdr:colOff>127000</xdr:colOff>
      <xdr:row>99</xdr:row>
      <xdr:rowOff>89512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40225"/>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78056</xdr:rowOff>
    </xdr:from>
    <xdr:to>
      <xdr:col>81</xdr:col>
      <xdr:colOff>50800</xdr:colOff>
      <xdr:row>99</xdr:row>
      <xdr:rowOff>89512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51606"/>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73366</xdr:rowOff>
    </xdr:from>
    <xdr:to>
      <xdr:col>76</xdr:col>
      <xdr:colOff>114300</xdr:colOff>
      <xdr:row>99</xdr:row>
      <xdr:rowOff>78056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46916"/>
          <a:ext cx="889000" cy="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73366</xdr:rowOff>
    </xdr:from>
    <xdr:to>
      <xdr:col>71</xdr:col>
      <xdr:colOff>177800</xdr:colOff>
      <xdr:row>99</xdr:row>
      <xdr:rowOff>80682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4691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15875</xdr:rowOff>
    </xdr:from>
    <xdr:to>
      <xdr:col>85</xdr:col>
      <xdr:colOff>177800</xdr:colOff>
      <xdr:row>99</xdr:row>
      <xdr:rowOff>117475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102252</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38712</xdr:rowOff>
    </xdr:from>
    <xdr:to>
      <xdr:col>81</xdr:col>
      <xdr:colOff>101600</xdr:colOff>
      <xdr:row>99</xdr:row>
      <xdr:rowOff>140312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131439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10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27256</xdr:rowOff>
    </xdr:from>
    <xdr:to>
      <xdr:col>76</xdr:col>
      <xdr:colOff>165100</xdr:colOff>
      <xdr:row>99</xdr:row>
      <xdr:rowOff>128856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119983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9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22566</xdr:rowOff>
    </xdr:from>
    <xdr:to>
      <xdr:col>72</xdr:col>
      <xdr:colOff>38100</xdr:colOff>
      <xdr:row>99</xdr:row>
      <xdr:rowOff>124166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115293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8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29882</xdr:rowOff>
    </xdr:from>
    <xdr:to>
      <xdr:col>67</xdr:col>
      <xdr:colOff>101600</xdr:colOff>
      <xdr:row>99</xdr:row>
      <xdr:rowOff>131482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122609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9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44054</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59154"/>
          <a:ext cx="838200" cy="9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44054</xdr:rowOff>
    </xdr:from>
    <xdr:to>
      <xdr:col>111</xdr:col>
      <xdr:colOff>177800</xdr:colOff>
      <xdr:row>38</xdr:row>
      <xdr:rowOff>82687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5915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17216</xdr:rowOff>
    </xdr:from>
    <xdr:to>
      <xdr:col>107</xdr:col>
      <xdr:colOff>50800</xdr:colOff>
      <xdr:row>38</xdr:row>
      <xdr:rowOff>82687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32316"/>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17216</xdr:rowOff>
    </xdr:from>
    <xdr:to>
      <xdr:col>102</xdr:col>
      <xdr:colOff>114300</xdr:colOff>
      <xdr:row>38</xdr:row>
      <xdr:rowOff>47711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32316"/>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164704</xdr:rowOff>
    </xdr:from>
    <xdr:to>
      <xdr:col>112</xdr:col>
      <xdr:colOff>38100</xdr:colOff>
      <xdr:row>38</xdr:row>
      <xdr:rowOff>94854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111381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8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31887</xdr:rowOff>
    </xdr:from>
    <xdr:to>
      <xdr:col>107</xdr:col>
      <xdr:colOff>101600</xdr:colOff>
      <xdr:row>38</xdr:row>
      <xdr:rowOff>133487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124614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137866</xdr:rowOff>
    </xdr:from>
    <xdr:to>
      <xdr:col>102</xdr:col>
      <xdr:colOff>165100</xdr:colOff>
      <xdr:row>38</xdr:row>
      <xdr:rowOff>68016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84543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5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168361</xdr:rowOff>
    </xdr:from>
    <xdr:to>
      <xdr:col>98</xdr:col>
      <xdr:colOff>38100</xdr:colOff>
      <xdr:row>38</xdr:row>
      <xdr:rowOff>98511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115038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8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149008</xdr:rowOff>
    </xdr:from>
    <xdr:to>
      <xdr:col>116</xdr:col>
      <xdr:colOff>63500</xdr:colOff>
      <xdr:row>76</xdr:row>
      <xdr:rowOff>2001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07758"/>
          <a:ext cx="838200" cy="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2001</xdr:rowOff>
    </xdr:from>
    <xdr:to>
      <xdr:col>111</xdr:col>
      <xdr:colOff>177800</xdr:colOff>
      <xdr:row>76</xdr:row>
      <xdr:rowOff>7308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32201"/>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112399</xdr:rowOff>
    </xdr:from>
    <xdr:to>
      <xdr:col>107</xdr:col>
      <xdr:colOff>50800</xdr:colOff>
      <xdr:row>76</xdr:row>
      <xdr:rowOff>7308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971149"/>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112399</xdr:rowOff>
    </xdr:from>
    <xdr:to>
      <xdr:col>102</xdr:col>
      <xdr:colOff>114300</xdr:colOff>
      <xdr:row>75</xdr:row>
      <xdr:rowOff>163066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71149"/>
          <a:ext cx="8890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98207</xdr:rowOff>
    </xdr:from>
    <xdr:to>
      <xdr:col>116</xdr:col>
      <xdr:colOff>114300</xdr:colOff>
      <xdr:row>76</xdr:row>
      <xdr:rowOff>28358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56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121084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122651</xdr:rowOff>
    </xdr:from>
    <xdr:to>
      <xdr:col>112</xdr:col>
      <xdr:colOff>38100</xdr:colOff>
      <xdr:row>76</xdr:row>
      <xdr:rowOff>52801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69328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75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127958</xdr:rowOff>
    </xdr:from>
    <xdr:to>
      <xdr:col>107</xdr:col>
      <xdr:colOff>101600</xdr:colOff>
      <xdr:row>76</xdr:row>
      <xdr:rowOff>58108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74635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61599</xdr:rowOff>
    </xdr:from>
    <xdr:to>
      <xdr:col>102</xdr:col>
      <xdr:colOff>165100</xdr:colOff>
      <xdr:row>75</xdr:row>
      <xdr:rowOff>163199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8276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9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112266</xdr:rowOff>
    </xdr:from>
    <xdr:to>
      <xdr:col>98</xdr:col>
      <xdr:colOff>38100</xdr:colOff>
      <xdr:row>76</xdr:row>
      <xdr:rowOff>42416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58943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性質別のおける住民一人当たりのコストは、ほぼすべての項目において、類似団体を下回っている。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ja-JP" altLang="en-US" sz="1100">
              <a:solidFill>
                <a:schemeClr val="dk1"/>
              </a:solidFill>
              <a:effectLst/>
              <a:latin typeface="+mn-lt"/>
              <a:ea typeface="+mn-ea"/>
              <a:cs typeface="+mn-cs"/>
            </a:rPr>
            <a:t>８０，７２８</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５２，５４６</a:t>
          </a:r>
          <a:r>
            <a:rPr kumimoji="1" lang="ja-JP" altLang="ja-JP" sz="1100">
              <a:solidFill>
                <a:schemeClr val="dk1"/>
              </a:solidFill>
              <a:effectLst/>
              <a:latin typeface="+mn-lt"/>
              <a:ea typeface="+mn-ea"/>
              <a:cs typeface="+mn-cs"/>
            </a:rPr>
            <a:t>円少なく、定員適正化計画に基づく定員管理により、職員数が、類似団体を大きく下回っていることが要因である。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ja-JP" altLang="en-US" sz="1100">
              <a:solidFill>
                <a:schemeClr val="dk1"/>
              </a:solidFill>
              <a:effectLst/>
              <a:latin typeface="+mn-lt"/>
              <a:ea typeface="+mn-ea"/>
              <a:cs typeface="+mn-cs"/>
            </a:rPr>
            <a:t>４３，９３９</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２８，６５０</a:t>
          </a:r>
          <a:r>
            <a:rPr kumimoji="1" lang="ja-JP" altLang="ja-JP" sz="1100">
              <a:solidFill>
                <a:schemeClr val="dk1"/>
              </a:solidFill>
              <a:effectLst/>
              <a:latin typeface="+mn-lt"/>
              <a:ea typeface="+mn-ea"/>
              <a:cs typeface="+mn-cs"/>
            </a:rPr>
            <a:t>円少なく、類似団体平均を下回っているが、今後</a:t>
          </a:r>
          <a:r>
            <a:rPr kumimoji="1" lang="ja-JP" altLang="en-US" sz="1100">
              <a:solidFill>
                <a:schemeClr val="dk1"/>
              </a:solidFill>
              <a:effectLst/>
              <a:latin typeface="+mn-lt"/>
              <a:ea typeface="+mn-ea"/>
              <a:cs typeface="+mn-cs"/>
            </a:rPr>
            <a:t>小学校施設の</a:t>
          </a:r>
          <a:r>
            <a:rPr kumimoji="1" lang="ja-JP" altLang="ja-JP" sz="1100">
              <a:solidFill>
                <a:schemeClr val="dk1"/>
              </a:solidFill>
              <a:effectLst/>
              <a:latin typeface="+mn-lt"/>
              <a:ea typeface="+mn-ea"/>
              <a:cs typeface="+mn-cs"/>
            </a:rPr>
            <a:t>学校施設等の整備に係る償還が始まることにより住民一人当たりの公債費は増加していくと見込んでいる。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普通建設事業費（うち、新規整備）は住民一人当たり９０，５２２円と類似団体平均より５１，４６９円多く、小学校校舎増築事業などが増加の主な要因である。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7,940
7,923
46.19
6,171,376
5,854,941
283,744
2,783,445
3,970,698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163132</xdr:rowOff>
    </xdr:from>
    <xdr:to>
      <xdr:col>24</xdr:col>
      <xdr:colOff>63500</xdr:colOff>
      <xdr:row>37</xdr:row>
      <xdr:rowOff>86551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35332"/>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92266</xdr:rowOff>
    </xdr:from>
    <xdr:to>
      <xdr:col>19</xdr:col>
      <xdr:colOff>177800</xdr:colOff>
      <xdr:row>36</xdr:row>
      <xdr:rowOff>163132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446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92266</xdr:rowOff>
    </xdr:from>
    <xdr:to>
      <xdr:col>15</xdr:col>
      <xdr:colOff>50800</xdr:colOff>
      <xdr:row>36</xdr:row>
      <xdr:rowOff>104077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446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97218</xdr:rowOff>
    </xdr:from>
    <xdr:to>
      <xdr:col>10</xdr:col>
      <xdr:colOff>114300</xdr:colOff>
      <xdr:row>36</xdr:row>
      <xdr:rowOff>104077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941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35751</xdr:rowOff>
    </xdr:from>
    <xdr:to>
      <xdr:col>24</xdr:col>
      <xdr:colOff>114300</xdr:colOff>
      <xdr:row>37</xdr:row>
      <xdr:rowOff>137351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112332</xdr:rowOff>
    </xdr:from>
    <xdr:to>
      <xdr:col>20</xdr:col>
      <xdr:colOff>38100</xdr:colOff>
      <xdr:row>37</xdr:row>
      <xdr:rowOff>42482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33609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41466</xdr:rowOff>
    </xdr:from>
    <xdr:to>
      <xdr:col>15</xdr:col>
      <xdr:colOff>101600</xdr:colOff>
      <xdr:row>36</xdr:row>
      <xdr:rowOff>143066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134193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53277</xdr:rowOff>
    </xdr:from>
    <xdr:to>
      <xdr:col>10</xdr:col>
      <xdr:colOff>165100</xdr:colOff>
      <xdr:row>36</xdr:row>
      <xdr:rowOff>154877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46418</xdr:rowOff>
    </xdr:from>
    <xdr:to>
      <xdr:col>6</xdr:col>
      <xdr:colOff>38100</xdr:colOff>
      <xdr:row>36</xdr:row>
      <xdr:rowOff>148018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139145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140395</xdr:rowOff>
    </xdr:from>
    <xdr:to>
      <xdr:col>24</xdr:col>
      <xdr:colOff>63500</xdr:colOff>
      <xdr:row>59</xdr:row>
      <xdr:rowOff>3399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3045"/>
          <a:ext cx="838200" cy="2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169066</xdr:rowOff>
    </xdr:from>
    <xdr:to>
      <xdr:col>19</xdr:col>
      <xdr:colOff>177800</xdr:colOff>
      <xdr:row>59</xdr:row>
      <xdr:rowOff>3399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13166"/>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144149</xdr:rowOff>
    </xdr:from>
    <xdr:to>
      <xdr:col>15</xdr:col>
      <xdr:colOff>50800</xdr:colOff>
      <xdr:row>58</xdr:row>
      <xdr:rowOff>169066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8249"/>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144149</xdr:rowOff>
    </xdr:from>
    <xdr:to>
      <xdr:col>10</xdr:col>
      <xdr:colOff>114300</xdr:colOff>
      <xdr:row>58</xdr:row>
      <xdr:rowOff>153475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8249"/>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89595</xdr:rowOff>
    </xdr:from>
    <xdr:to>
      <xdr:col>24</xdr:col>
      <xdr:colOff>114300</xdr:colOff>
      <xdr:row>58</xdr:row>
      <xdr:rowOff>19745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68022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124049</xdr:rowOff>
    </xdr:from>
    <xdr:to>
      <xdr:col>20</xdr:col>
      <xdr:colOff>38100</xdr:colOff>
      <xdr:row>59</xdr:row>
      <xdr:rowOff>54199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45326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118266</xdr:rowOff>
    </xdr:from>
    <xdr:to>
      <xdr:col>15</xdr:col>
      <xdr:colOff>101600</xdr:colOff>
      <xdr:row>59</xdr:row>
      <xdr:rowOff>48416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39543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93349</xdr:rowOff>
    </xdr:from>
    <xdr:to>
      <xdr:col>10</xdr:col>
      <xdr:colOff>165100</xdr:colOff>
      <xdr:row>59</xdr:row>
      <xdr:rowOff>23499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14626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102675</xdr:rowOff>
    </xdr:from>
    <xdr:to>
      <xdr:col>6</xdr:col>
      <xdr:colOff>38100</xdr:colOff>
      <xdr:row>59</xdr:row>
      <xdr:rowOff>32825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129063</xdr:rowOff>
    </xdr:from>
    <xdr:to>
      <xdr:col>24</xdr:col>
      <xdr:colOff>63500</xdr:colOff>
      <xdr:row>76</xdr:row>
      <xdr:rowOff>40001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87813"/>
          <a:ext cx="838200" cy="8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40001</xdr:rowOff>
    </xdr:from>
    <xdr:to>
      <xdr:col>19</xdr:col>
      <xdr:colOff>177800</xdr:colOff>
      <xdr:row>76</xdr:row>
      <xdr:rowOff>57969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0201"/>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57969</xdr:rowOff>
    </xdr:from>
    <xdr:to>
      <xdr:col>15</xdr:col>
      <xdr:colOff>50800</xdr:colOff>
      <xdr:row>76</xdr:row>
      <xdr:rowOff>60771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8169"/>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125275</xdr:rowOff>
    </xdr:from>
    <xdr:to>
      <xdr:col>10</xdr:col>
      <xdr:colOff>114300</xdr:colOff>
      <xdr:row>76</xdr:row>
      <xdr:rowOff>60771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984025"/>
          <a:ext cx="8890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78263</xdr:rowOff>
    </xdr:from>
    <xdr:to>
      <xdr:col>24</xdr:col>
      <xdr:colOff>114300</xdr:colOff>
      <xdr:row>76</xdr:row>
      <xdr:rowOff>8412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37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101140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8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160651</xdr:rowOff>
    </xdr:from>
    <xdr:to>
      <xdr:col>20</xdr:col>
      <xdr:colOff>38100</xdr:colOff>
      <xdr:row>76</xdr:row>
      <xdr:rowOff>90801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81928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7169</xdr:rowOff>
    </xdr:from>
    <xdr:to>
      <xdr:col>15</xdr:col>
      <xdr:colOff>101600</xdr:colOff>
      <xdr:row>76</xdr:row>
      <xdr:rowOff>108769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99896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3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9971</xdr:rowOff>
    </xdr:from>
    <xdr:to>
      <xdr:col>10</xdr:col>
      <xdr:colOff>165100</xdr:colOff>
      <xdr:row>76</xdr:row>
      <xdr:rowOff>111571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128099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74475</xdr:rowOff>
    </xdr:from>
    <xdr:to>
      <xdr:col>6</xdr:col>
      <xdr:colOff>38100</xdr:colOff>
      <xdr:row>76</xdr:row>
      <xdr:rowOff>4626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33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21152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103617</xdr:rowOff>
    </xdr:from>
    <xdr:to>
      <xdr:col>24</xdr:col>
      <xdr:colOff>63500</xdr:colOff>
      <xdr:row>98</xdr:row>
      <xdr:rowOff>104025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5717"/>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104025</xdr:rowOff>
    </xdr:from>
    <xdr:to>
      <xdr:col>19</xdr:col>
      <xdr:colOff>177800</xdr:colOff>
      <xdr:row>98</xdr:row>
      <xdr:rowOff>106728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6125"/>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106728</xdr:rowOff>
    </xdr:from>
    <xdr:to>
      <xdr:col>15</xdr:col>
      <xdr:colOff>50800</xdr:colOff>
      <xdr:row>98</xdr:row>
      <xdr:rowOff>110770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08828"/>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108666</xdr:rowOff>
    </xdr:from>
    <xdr:to>
      <xdr:col>10</xdr:col>
      <xdr:colOff>114300</xdr:colOff>
      <xdr:row>98</xdr:row>
      <xdr:rowOff>110770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1076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52817</xdr:rowOff>
    </xdr:from>
    <xdr:to>
      <xdr:col>24</xdr:col>
      <xdr:colOff>114300</xdr:colOff>
      <xdr:row>98</xdr:row>
      <xdr:rowOff>154417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53225</xdr:rowOff>
    </xdr:from>
    <xdr:to>
      <xdr:col>20</xdr:col>
      <xdr:colOff>38100</xdr:colOff>
      <xdr:row>98</xdr:row>
      <xdr:rowOff>154825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145952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55928</xdr:rowOff>
    </xdr:from>
    <xdr:to>
      <xdr:col>15</xdr:col>
      <xdr:colOff>101600</xdr:colOff>
      <xdr:row>98</xdr:row>
      <xdr:rowOff>157528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148655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59970</xdr:rowOff>
    </xdr:from>
    <xdr:to>
      <xdr:col>10</xdr:col>
      <xdr:colOff>165100</xdr:colOff>
      <xdr:row>98</xdr:row>
      <xdr:rowOff>161570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152697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57866</xdr:rowOff>
    </xdr:from>
    <xdr:to>
      <xdr:col>6</xdr:col>
      <xdr:colOff>38100</xdr:colOff>
      <xdr:row>98</xdr:row>
      <xdr:rowOff>159466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150593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131006</xdr:rowOff>
    </xdr:from>
    <xdr:to>
      <xdr:col>55</xdr:col>
      <xdr:colOff>0</xdr:colOff>
      <xdr:row>56</xdr:row>
      <xdr:rowOff>40236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560756"/>
          <a:ext cx="838200" cy="8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131006</xdr:rowOff>
    </xdr:from>
    <xdr:to>
      <xdr:col>50</xdr:col>
      <xdr:colOff>114300</xdr:colOff>
      <xdr:row>57</xdr:row>
      <xdr:rowOff>10152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60756"/>
          <a:ext cx="889000" cy="22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85118</xdr:rowOff>
    </xdr:from>
    <xdr:to>
      <xdr:col>45</xdr:col>
      <xdr:colOff>177800</xdr:colOff>
      <xdr:row>57</xdr:row>
      <xdr:rowOff>10152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86318"/>
          <a:ext cx="889000" cy="9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85118</xdr:rowOff>
    </xdr:from>
    <xdr:to>
      <xdr:col>41</xdr:col>
      <xdr:colOff>50800</xdr:colOff>
      <xdr:row>56</xdr:row>
      <xdr:rowOff>91922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86318"/>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160886</xdr:rowOff>
    </xdr:from>
    <xdr:to>
      <xdr:col>55</xdr:col>
      <xdr:colOff>50800</xdr:colOff>
      <xdr:row>56</xdr:row>
      <xdr:rowOff>91036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12313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4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80206</xdr:rowOff>
    </xdr:from>
    <xdr:to>
      <xdr:col>50</xdr:col>
      <xdr:colOff>165100</xdr:colOff>
      <xdr:row>56</xdr:row>
      <xdr:rowOff>10356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26883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130802</xdr:rowOff>
    </xdr:from>
    <xdr:to>
      <xdr:col>46</xdr:col>
      <xdr:colOff>38100</xdr:colOff>
      <xdr:row>57</xdr:row>
      <xdr:rowOff>60952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0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34318</xdr:rowOff>
    </xdr:from>
    <xdr:to>
      <xdr:col>41</xdr:col>
      <xdr:colOff>101600</xdr:colOff>
      <xdr:row>56</xdr:row>
      <xdr:rowOff>135918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152445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41122</xdr:rowOff>
    </xdr:from>
    <xdr:to>
      <xdr:col>36</xdr:col>
      <xdr:colOff>165100</xdr:colOff>
      <xdr:row>56</xdr:row>
      <xdr:rowOff>142722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159249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75560</xdr:rowOff>
    </xdr:from>
    <xdr:to>
      <xdr:col>55</xdr:col>
      <xdr:colOff>0</xdr:colOff>
      <xdr:row>78</xdr:row>
      <xdr:rowOff>89500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8660"/>
          <a:ext cx="8382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89500</xdr:rowOff>
    </xdr:from>
    <xdr:to>
      <xdr:col>50</xdr:col>
      <xdr:colOff>114300</xdr:colOff>
      <xdr:row>78</xdr:row>
      <xdr:rowOff>89613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6260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84987</xdr:rowOff>
    </xdr:from>
    <xdr:to>
      <xdr:col>45</xdr:col>
      <xdr:colOff>177800</xdr:colOff>
      <xdr:row>78</xdr:row>
      <xdr:rowOff>89613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58087"/>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84987</xdr:rowOff>
    </xdr:from>
    <xdr:to>
      <xdr:col>41</xdr:col>
      <xdr:colOff>50800</xdr:colOff>
      <xdr:row>78</xdr:row>
      <xdr:rowOff>96966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8087"/>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24760</xdr:rowOff>
    </xdr:from>
    <xdr:to>
      <xdr:col>55</xdr:col>
      <xdr:colOff>50800</xdr:colOff>
      <xdr:row>78</xdr:row>
      <xdr:rowOff>126360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111137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38700</xdr:rowOff>
    </xdr:from>
    <xdr:to>
      <xdr:col>50</xdr:col>
      <xdr:colOff>165100</xdr:colOff>
      <xdr:row>78</xdr:row>
      <xdr:rowOff>140300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131427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38813</xdr:rowOff>
    </xdr:from>
    <xdr:to>
      <xdr:col>46</xdr:col>
      <xdr:colOff>38100</xdr:colOff>
      <xdr:row>78</xdr:row>
      <xdr:rowOff>140413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131540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34187</xdr:rowOff>
    </xdr:from>
    <xdr:to>
      <xdr:col>41</xdr:col>
      <xdr:colOff>101600</xdr:colOff>
      <xdr:row>78</xdr:row>
      <xdr:rowOff>135787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126914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46166</xdr:rowOff>
    </xdr:from>
    <xdr:to>
      <xdr:col>36</xdr:col>
      <xdr:colOff>165100</xdr:colOff>
      <xdr:row>78</xdr:row>
      <xdr:rowOff>147766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138893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136809</xdr:rowOff>
    </xdr:from>
    <xdr:to>
      <xdr:col>54</xdr:col>
      <xdr:colOff>189865</xdr:colOff>
      <xdr:row>97</xdr:row>
      <xdr:rowOff>66925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7309"/>
          <a:ext cx="1270" cy="113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7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66925</xdr:rowOff>
    </xdr:from>
    <xdr:to>
      <xdr:col>55</xdr:col>
      <xdr:colOff>88900</xdr:colOff>
      <xdr:row>97</xdr:row>
      <xdr:rowOff>66925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6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83486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136809</xdr:rowOff>
    </xdr:from>
    <xdr:to>
      <xdr:col>55</xdr:col>
      <xdr:colOff>88900</xdr:colOff>
      <xdr:row>90</xdr:row>
      <xdr:rowOff>136809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66925</xdr:rowOff>
    </xdr:from>
    <xdr:to>
      <xdr:col>55</xdr:col>
      <xdr:colOff>0</xdr:colOff>
      <xdr:row>97</xdr:row>
      <xdr:rowOff>133333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97575"/>
          <a:ext cx="8382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64130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18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41253</xdr:rowOff>
    </xdr:from>
    <xdr:to>
      <xdr:col>55</xdr:col>
      <xdr:colOff>50800</xdr:colOff>
      <xdr:row>95</xdr:row>
      <xdr:rowOff>142853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3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83452</xdr:rowOff>
    </xdr:from>
    <xdr:to>
      <xdr:col>50</xdr:col>
      <xdr:colOff>114300</xdr:colOff>
      <xdr:row>97</xdr:row>
      <xdr:rowOff>133333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14102"/>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137809</xdr:rowOff>
    </xdr:from>
    <xdr:to>
      <xdr:col>50</xdr:col>
      <xdr:colOff>165100</xdr:colOff>
      <xdr:row>95</xdr:row>
      <xdr:rowOff>67959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25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84486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02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83452</xdr:rowOff>
    </xdr:from>
    <xdr:to>
      <xdr:col>45</xdr:col>
      <xdr:colOff>177800</xdr:colOff>
      <xdr:row>97</xdr:row>
      <xdr:rowOff>110325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14102"/>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28625</xdr:rowOff>
    </xdr:from>
    <xdr:to>
      <xdr:col>46</xdr:col>
      <xdr:colOff>38100</xdr:colOff>
      <xdr:row>95</xdr:row>
      <xdr:rowOff>130225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31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146752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0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110325</xdr:rowOff>
    </xdr:from>
    <xdr:to>
      <xdr:col>41</xdr:col>
      <xdr:colOff>50800</xdr:colOff>
      <xdr:row>97</xdr:row>
      <xdr:rowOff>128391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40975"/>
          <a:ext cx="889000" cy="1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53273</xdr:rowOff>
    </xdr:from>
    <xdr:to>
      <xdr:col>41</xdr:col>
      <xdr:colOff>101600</xdr:colOff>
      <xdr:row>95</xdr:row>
      <xdr:rowOff>154873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34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171400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1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42706</xdr:rowOff>
    </xdr:from>
    <xdr:to>
      <xdr:col>36</xdr:col>
      <xdr:colOff>165100</xdr:colOff>
      <xdr:row>95</xdr:row>
      <xdr:rowOff>144306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3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1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16125</xdr:rowOff>
    </xdr:from>
    <xdr:to>
      <xdr:col>55</xdr:col>
      <xdr:colOff>50800</xdr:colOff>
      <xdr:row>97</xdr:row>
      <xdr:rowOff>117725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102502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82533</xdr:rowOff>
    </xdr:from>
    <xdr:to>
      <xdr:col>50</xdr:col>
      <xdr:colOff>165100</xdr:colOff>
      <xdr:row>98</xdr:row>
      <xdr:rowOff>12683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32652</xdr:rowOff>
    </xdr:from>
    <xdr:to>
      <xdr:col>46</xdr:col>
      <xdr:colOff>38100</xdr:colOff>
      <xdr:row>97</xdr:row>
      <xdr:rowOff>134252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125379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59525</xdr:rowOff>
    </xdr:from>
    <xdr:to>
      <xdr:col>41</xdr:col>
      <xdr:colOff>101600</xdr:colOff>
      <xdr:row>97</xdr:row>
      <xdr:rowOff>161125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152252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77591</xdr:rowOff>
    </xdr:from>
    <xdr:to>
      <xdr:col>36</xdr:col>
      <xdr:colOff>165100</xdr:colOff>
      <xdr:row>98</xdr:row>
      <xdr:rowOff>7741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0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170318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0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163379</xdr:rowOff>
    </xdr:from>
    <xdr:to>
      <xdr:col>85</xdr:col>
      <xdr:colOff>127000</xdr:colOff>
      <xdr:row>38</xdr:row>
      <xdr:rowOff>163588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78479"/>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157874</xdr:rowOff>
    </xdr:from>
    <xdr:to>
      <xdr:col>81</xdr:col>
      <xdr:colOff>50800</xdr:colOff>
      <xdr:row>38</xdr:row>
      <xdr:rowOff>163588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7297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157874</xdr:rowOff>
    </xdr:from>
    <xdr:to>
      <xdr:col>76</xdr:col>
      <xdr:colOff>114300</xdr:colOff>
      <xdr:row>38</xdr:row>
      <xdr:rowOff>166180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7297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166180</xdr:rowOff>
    </xdr:from>
    <xdr:to>
      <xdr:col>71</xdr:col>
      <xdr:colOff>177800</xdr:colOff>
      <xdr:row>39</xdr:row>
      <xdr:rowOff>9760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81280"/>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112579</xdr:rowOff>
    </xdr:from>
    <xdr:to>
      <xdr:col>85</xdr:col>
      <xdr:colOff>177800</xdr:colOff>
      <xdr:row>39</xdr:row>
      <xdr:rowOff>42729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27506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112788</xdr:rowOff>
    </xdr:from>
    <xdr:to>
      <xdr:col>81</xdr:col>
      <xdr:colOff>101600</xdr:colOff>
      <xdr:row>39</xdr:row>
      <xdr:rowOff>42938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34065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107074</xdr:rowOff>
    </xdr:from>
    <xdr:to>
      <xdr:col>76</xdr:col>
      <xdr:colOff>165100</xdr:colOff>
      <xdr:row>39</xdr:row>
      <xdr:rowOff>37224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28351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115380</xdr:rowOff>
    </xdr:from>
    <xdr:to>
      <xdr:col>72</xdr:col>
      <xdr:colOff>38100</xdr:colOff>
      <xdr:row>39</xdr:row>
      <xdr:rowOff>45530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36657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130410</xdr:rowOff>
    </xdr:from>
    <xdr:to>
      <xdr:col>67</xdr:col>
      <xdr:colOff>101600</xdr:colOff>
      <xdr:row>39</xdr:row>
      <xdr:rowOff>60560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51687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44136</xdr:rowOff>
    </xdr:from>
    <xdr:to>
      <xdr:col>85</xdr:col>
      <xdr:colOff>127000</xdr:colOff>
      <xdr:row>57</xdr:row>
      <xdr:rowOff>80296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473886"/>
          <a:ext cx="838200" cy="37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80296</xdr:rowOff>
    </xdr:from>
    <xdr:to>
      <xdr:col>81</xdr:col>
      <xdr:colOff>50800</xdr:colOff>
      <xdr:row>57</xdr:row>
      <xdr:rowOff>101469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52946"/>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92170</xdr:rowOff>
    </xdr:from>
    <xdr:to>
      <xdr:col>76</xdr:col>
      <xdr:colOff>114300</xdr:colOff>
      <xdr:row>57</xdr:row>
      <xdr:rowOff>101469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93370"/>
          <a:ext cx="889000" cy="18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92170</xdr:rowOff>
    </xdr:from>
    <xdr:to>
      <xdr:col>71</xdr:col>
      <xdr:colOff>177800</xdr:colOff>
      <xdr:row>57</xdr:row>
      <xdr:rowOff>116378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93370"/>
          <a:ext cx="889000" cy="19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164786</xdr:rowOff>
    </xdr:from>
    <xdr:to>
      <xdr:col>85</xdr:col>
      <xdr:colOff>177800</xdr:colOff>
      <xdr:row>55</xdr:row>
      <xdr:rowOff>94936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16213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29496</xdr:rowOff>
    </xdr:from>
    <xdr:to>
      <xdr:col>81</xdr:col>
      <xdr:colOff>101600</xdr:colOff>
      <xdr:row>57</xdr:row>
      <xdr:rowOff>131096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122223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50669</xdr:rowOff>
    </xdr:from>
    <xdr:to>
      <xdr:col>76</xdr:col>
      <xdr:colOff>165100</xdr:colOff>
      <xdr:row>57</xdr:row>
      <xdr:rowOff>152269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143396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41370</xdr:rowOff>
    </xdr:from>
    <xdr:to>
      <xdr:col>72</xdr:col>
      <xdr:colOff>38100</xdr:colOff>
      <xdr:row>56</xdr:row>
      <xdr:rowOff>142970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159497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65578</xdr:rowOff>
    </xdr:from>
    <xdr:to>
      <xdr:col>67</xdr:col>
      <xdr:colOff>101600</xdr:colOff>
      <xdr:row>57</xdr:row>
      <xdr:rowOff>167178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158305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11153</xdr:rowOff>
    </xdr:from>
    <xdr:to>
      <xdr:col>85</xdr:col>
      <xdr:colOff>127000</xdr:colOff>
      <xdr:row>78</xdr:row>
      <xdr:rowOff>15399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8425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12033</xdr:rowOff>
    </xdr:from>
    <xdr:to>
      <xdr:col>81</xdr:col>
      <xdr:colOff>50800</xdr:colOff>
      <xdr:row>78</xdr:row>
      <xdr:rowOff>15399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385133"/>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12033</xdr:rowOff>
    </xdr:from>
    <xdr:to>
      <xdr:col>76</xdr:col>
      <xdr:colOff>114300</xdr:colOff>
      <xdr:row>78</xdr:row>
      <xdr:rowOff>12353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38513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12353</xdr:rowOff>
    </xdr:from>
    <xdr:to>
      <xdr:col>71</xdr:col>
      <xdr:colOff>177800</xdr:colOff>
      <xdr:row>78</xdr:row>
      <xdr:rowOff>15456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385453"/>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131803</xdr:rowOff>
    </xdr:from>
    <xdr:to>
      <xdr:col>85</xdr:col>
      <xdr:colOff>177800</xdr:colOff>
      <xdr:row>78</xdr:row>
      <xdr:rowOff>61953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136049</xdr:rowOff>
    </xdr:from>
    <xdr:to>
      <xdr:col>81</xdr:col>
      <xdr:colOff>101600</xdr:colOff>
      <xdr:row>78</xdr:row>
      <xdr:rowOff>66199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57326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132683</xdr:rowOff>
    </xdr:from>
    <xdr:to>
      <xdr:col>76</xdr:col>
      <xdr:colOff>165100</xdr:colOff>
      <xdr:row>78</xdr:row>
      <xdr:rowOff>62833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53960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2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133003</xdr:rowOff>
    </xdr:from>
    <xdr:to>
      <xdr:col>72</xdr:col>
      <xdr:colOff>38100</xdr:colOff>
      <xdr:row>78</xdr:row>
      <xdr:rowOff>63153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3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54280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136106</xdr:rowOff>
    </xdr:from>
    <xdr:to>
      <xdr:col>67</xdr:col>
      <xdr:colOff>101600</xdr:colOff>
      <xdr:row>78</xdr:row>
      <xdr:rowOff>66256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57383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110261</xdr:rowOff>
    </xdr:from>
    <xdr:to>
      <xdr:col>85</xdr:col>
      <xdr:colOff>127000</xdr:colOff>
      <xdr:row>97</xdr:row>
      <xdr:rowOff>113077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740911"/>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113077</xdr:rowOff>
    </xdr:from>
    <xdr:to>
      <xdr:col>81</xdr:col>
      <xdr:colOff>50800</xdr:colOff>
      <xdr:row>97</xdr:row>
      <xdr:rowOff>125513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74372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125513</xdr:rowOff>
    </xdr:from>
    <xdr:to>
      <xdr:col>76</xdr:col>
      <xdr:colOff>114300</xdr:colOff>
      <xdr:row>97</xdr:row>
      <xdr:rowOff>128964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756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124685</xdr:rowOff>
    </xdr:from>
    <xdr:to>
      <xdr:col>71</xdr:col>
      <xdr:colOff>177800</xdr:colOff>
      <xdr:row>97</xdr:row>
      <xdr:rowOff>128964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75533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59461</xdr:rowOff>
    </xdr:from>
    <xdr:to>
      <xdr:col>85</xdr:col>
      <xdr:colOff>177800</xdr:colOff>
      <xdr:row>97</xdr:row>
      <xdr:rowOff>161061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6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37888</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6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62277</xdr:rowOff>
    </xdr:from>
    <xdr:to>
      <xdr:col>81</xdr:col>
      <xdr:colOff>101600</xdr:colOff>
      <xdr:row>97</xdr:row>
      <xdr:rowOff>163877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6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155004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7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74713</xdr:rowOff>
    </xdr:from>
    <xdr:to>
      <xdr:col>76</xdr:col>
      <xdr:colOff>165100</xdr:colOff>
      <xdr:row>98</xdr:row>
      <xdr:rowOff>4863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7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167440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7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78164</xdr:rowOff>
    </xdr:from>
    <xdr:to>
      <xdr:col>72</xdr:col>
      <xdr:colOff>38100</xdr:colOff>
      <xdr:row>98</xdr:row>
      <xdr:rowOff>8314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170891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73885</xdr:rowOff>
    </xdr:from>
    <xdr:to>
      <xdr:col>67</xdr:col>
      <xdr:colOff>101600</xdr:colOff>
      <xdr:row>98</xdr:row>
      <xdr:rowOff>4035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7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166612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目的別における住民一人当たりのコストは、</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以外の項目において、類似団体を下回っている。</a:t>
          </a:r>
          <a:endParaRPr kumimoji="1" lang="en-US" altLang="ja-JP" sz="1100">
            <a:solidFill>
              <a:schemeClr val="dk1"/>
            </a:solidFill>
            <a:effectLst/>
            <a:latin typeface="+mn-lt"/>
            <a:ea typeface="+mn-ea"/>
            <a:cs typeface="+mn-cs"/>
          </a:endParaRPr>
        </a:p>
        <a:p>
          <a:r>
            <a:rPr lang="ja-JP" altLang="en-US" sz="1100">
              <a:effectLst/>
            </a:rPr>
            <a:t>　民生費は住民一人当たり１７８，８９６円となっており、令和２年度より保育所指定管理としたことが主な要因である。</a:t>
          </a:r>
          <a:endParaRPr lang="ja-JP" altLang="ja-JP" sz="1100">
            <a:effectLst/>
          </a:endParaRPr>
        </a:p>
        <a:p>
          <a:r>
            <a:rPr kumimoji="1" lang="ja-JP" altLang="ja-JP" sz="1100">
              <a:solidFill>
                <a:schemeClr val="dk1"/>
              </a:solidFill>
              <a:effectLst/>
              <a:latin typeface="+mn-lt"/>
              <a:ea typeface="+mn-ea"/>
              <a:cs typeface="+mn-cs"/>
            </a:rPr>
            <a:t>　農林水産業費は、住民一人あたり</a:t>
          </a:r>
          <a:r>
            <a:rPr kumimoji="1" lang="ja-JP" altLang="en-US" sz="1100">
              <a:solidFill>
                <a:schemeClr val="dk1"/>
              </a:solidFill>
              <a:effectLst/>
              <a:latin typeface="+mn-lt"/>
              <a:ea typeface="+mn-ea"/>
              <a:cs typeface="+mn-cs"/>
            </a:rPr>
            <a:t>６８，０５３</a:t>
          </a:r>
          <a:r>
            <a:rPr kumimoji="1" lang="ja-JP" altLang="ja-JP" sz="1100">
              <a:solidFill>
                <a:schemeClr val="dk1"/>
              </a:solidFill>
              <a:effectLst/>
              <a:latin typeface="+mn-lt"/>
              <a:ea typeface="+mn-ea"/>
              <a:cs typeface="+mn-cs"/>
            </a:rPr>
            <a:t>円となっており、継続事業である漁村再生交付金事業による集落道の整備、漁港施設の改修などが多額であることが主な要因である。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教育費は住民一人あたり１３３，４０２円となっており、小学校施設の整備が主な要因である。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実質収支額は、収支の均衡を保つため、財政調整基金の取り崩しで対応しているため、黒字となっているが、実質単年度収支は、赤字となっている。財政調整基金の残高は、令和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年度末では、</a:t>
          </a:r>
          <a:r>
            <a:rPr kumimoji="1" lang="ja-JP" altLang="en-US" sz="1100">
              <a:solidFill>
                <a:schemeClr val="dk1"/>
              </a:solidFill>
              <a:effectLst/>
              <a:latin typeface="+mn-lt"/>
              <a:ea typeface="+mn-ea"/>
              <a:cs typeface="+mn-cs"/>
            </a:rPr>
            <a:t>９，５１８</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７３２</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０００円となった。</a:t>
          </a:r>
          <a:endParaRPr lang="ja-JP" altLang="ja-JP" sz="1400">
            <a:effectLst/>
          </a:endParaRPr>
        </a:p>
        <a:p>
          <a:r>
            <a:rPr kumimoji="1" lang="ja-JP" altLang="ja-JP" sz="1100">
              <a:solidFill>
                <a:schemeClr val="dk1"/>
              </a:solidFill>
              <a:effectLst/>
              <a:latin typeface="+mn-lt"/>
              <a:ea typeface="+mn-ea"/>
              <a:cs typeface="+mn-cs"/>
            </a:rPr>
            <a:t>　今後も社会保障費の増大や公共施設の老朽化対策など財政需要が増加することから、財政調整基金の取り崩しが必要となるものと見込まれ、持続可能で健全な財政運営のため、財政調整基金残高は、最低でも１０億円以上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全ての会計において、黒字となっており、今後も赤字になることはないものと考えている</a:t>
          </a:r>
          <a:r>
            <a:rPr kumimoji="1" lang="ja-JP" altLang="en-US" sz="1100">
              <a:solidFill>
                <a:schemeClr val="dk1"/>
              </a:solidFill>
              <a:effectLst/>
              <a:latin typeface="+mn-lt"/>
              <a:ea typeface="+mn-ea"/>
              <a:cs typeface="+mn-cs"/>
            </a:rPr>
            <a:t>が、一般会計の実質黒字が減少したことにより、連結ベースの実質黒字は前年度比２．７１ポイント悪化している。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水道事業会計において、受水費の増加、施設の老朽化による更新等により前年度比０．３２ポイント悪化している。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財源確保や歳出削減など地方財政改革を推進することが求められる中、更に厳しい財政運営となることが予想されるため、各会計が健全な財政運営を行うことで、町全体の財政状況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6171376</v>
      </c>
      <c r="BO4" s="464"/>
      <c r="BP4" s="464"/>
      <c r="BQ4" s="464"/>
      <c r="BR4" s="464"/>
      <c r="BS4" s="464"/>
      <c r="BT4" s="464"/>
      <c r="BU4" s="465"/>
      <c r="BV4" s="463">
        <v>4531515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10.199999999999999</v>
      </c>
      <c r="CU4" s="648"/>
      <c r="CV4" s="648"/>
      <c r="CW4" s="648"/>
      <c r="CX4" s="648"/>
      <c r="CY4" s="648"/>
      <c r="CZ4" s="648"/>
      <c r="DA4" s="649"/>
      <c r="DB4" s="647">
        <v>13.8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5854941</v>
      </c>
      <c r="BO5" s="469"/>
      <c r="BP5" s="469"/>
      <c r="BQ5" s="469"/>
      <c r="BR5" s="469"/>
      <c r="BS5" s="469"/>
      <c r="BT5" s="469"/>
      <c r="BU5" s="470"/>
      <c r="BV5" s="468">
        <v>4065963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v>
      </c>
      <c r="CU5" s="439"/>
      <c r="CV5" s="439"/>
      <c r="CW5" s="439"/>
      <c r="CX5" s="439"/>
      <c r="CY5" s="439"/>
      <c r="CZ5" s="439"/>
      <c r="DA5" s="440"/>
      <c r="DB5" s="438">
        <v>96.2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316435</v>
      </c>
      <c r="BO6" s="469"/>
      <c r="BP6" s="469"/>
      <c r="BQ6" s="469"/>
      <c r="BR6" s="469"/>
      <c r="BS6" s="469"/>
      <c r="BT6" s="469"/>
      <c r="BU6" s="470"/>
      <c r="BV6" s="468">
        <v>465552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100.2</v>
      </c>
      <c r="CU6" s="622"/>
      <c r="CV6" s="622"/>
      <c r="CW6" s="622"/>
      <c r="CX6" s="622"/>
      <c r="CY6" s="622"/>
      <c r="CZ6" s="622"/>
      <c r="DA6" s="623"/>
      <c r="DB6" s="621">
        <v>99.5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32691</v>
      </c>
      <c r="BO7" s="469"/>
      <c r="BP7" s="469"/>
      <c r="BQ7" s="469"/>
      <c r="BR7" s="469"/>
      <c r="BS7" s="469"/>
      <c r="BT7" s="469"/>
      <c r="BU7" s="470"/>
      <c r="BV7" s="468">
        <v>106252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2783445</v>
      </c>
      <c r="CU7" s="469"/>
      <c r="CV7" s="469"/>
      <c r="CW7" s="469"/>
      <c r="CX7" s="469"/>
      <c r="CY7" s="469"/>
      <c r="CZ7" s="469"/>
      <c r="DA7" s="470"/>
      <c r="DB7" s="468">
        <v>2606625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283744</v>
      </c>
      <c r="BO8" s="469"/>
      <c r="BP8" s="469"/>
      <c r="BQ8" s="469"/>
      <c r="BR8" s="469"/>
      <c r="BS8" s="469"/>
      <c r="BT8" s="469"/>
      <c r="BU8" s="470"/>
      <c r="BV8" s="468">
        <v>359300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7673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-75556</v>
      </c>
      <c r="BO9" s="469"/>
      <c r="BP9" s="469"/>
      <c r="BQ9" s="469"/>
      <c r="BR9" s="469"/>
      <c r="BS9" s="469"/>
      <c r="BT9" s="469"/>
      <c r="BU9" s="470"/>
      <c r="BV9" s="468">
        <v>70116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9.6</v>
      </c>
      <c r="CU9" s="439"/>
      <c r="CV9" s="439"/>
      <c r="CW9" s="439"/>
      <c r="CX9" s="439"/>
      <c r="CY9" s="439"/>
      <c r="CZ9" s="439"/>
      <c r="DA9" s="440"/>
      <c r="DB9" s="438">
        <v>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7641</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73496</v>
      </c>
      <c r="BO10" s="469"/>
      <c r="BP10" s="469"/>
      <c r="BQ10" s="469"/>
      <c r="BR10" s="469"/>
      <c r="BS10" s="469"/>
      <c r="BT10" s="469"/>
      <c r="BU10" s="470"/>
      <c r="BV10" s="468">
        <v>19538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7940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148308</v>
      </c>
      <c r="BO12" s="469"/>
      <c r="BP12" s="469"/>
      <c r="BQ12" s="469"/>
      <c r="BR12" s="469"/>
      <c r="BS12" s="469"/>
      <c r="BT12" s="469"/>
      <c r="BU12" s="470"/>
      <c r="BV12" s="468">
        <v>343553</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7923</v>
      </c>
      <c r="S13" s="572"/>
      <c r="T13" s="572"/>
      <c r="U13" s="572"/>
      <c r="V13" s="573"/>
      <c r="W13" s="559" t="s">
        <v>138</v>
      </c>
      <c r="X13" s="481"/>
      <c r="Y13" s="481"/>
      <c r="Z13" s="481"/>
      <c r="AA13" s="481"/>
      <c r="AB13" s="482"/>
      <c r="AC13" s="444">
        <v>542</v>
      </c>
      <c r="AD13" s="445"/>
      <c r="AE13" s="445"/>
      <c r="AF13" s="445"/>
      <c r="AG13" s="446"/>
      <c r="AH13" s="444">
        <v>585</v>
      </c>
      <c r="AI13" s="445"/>
      <c r="AJ13" s="445"/>
      <c r="AK13" s="445"/>
      <c r="AL13" s="447"/>
      <c r="AM13" s="537" t="s">
        <v>139</v>
      </c>
      <c r="AN13" s="442"/>
      <c r="AO13" s="442"/>
      <c r="AP13" s="442"/>
      <c r="AQ13" s="442"/>
      <c r="AR13" s="442"/>
      <c r="AS13" s="442"/>
      <c r="AT13" s="443"/>
      <c r="AU13" s="525" t="s">
        <v>109</v>
      </c>
      <c r="AV13" s="526"/>
      <c r="AW13" s="526"/>
      <c r="AX13" s="526"/>
      <c r="AY13" s="448" t="s">
        <v>140</v>
      </c>
      <c r="AZ13" s="449"/>
      <c r="BA13" s="449"/>
      <c r="BB13" s="449"/>
      <c r="BC13" s="449"/>
      <c r="BD13" s="449"/>
      <c r="BE13" s="449"/>
      <c r="BF13" s="449"/>
      <c r="BG13" s="449"/>
      <c r="BH13" s="449"/>
      <c r="BI13" s="449"/>
      <c r="BJ13" s="449"/>
      <c r="BK13" s="449"/>
      <c r="BL13" s="449"/>
      <c r="BM13" s="450"/>
      <c r="BN13" s="468">
        <v>-150368</v>
      </c>
      <c r="BO13" s="469"/>
      <c r="BP13" s="469"/>
      <c r="BQ13" s="469"/>
      <c r="BR13" s="469"/>
      <c r="BS13" s="469"/>
      <c r="BT13" s="469"/>
      <c r="BU13" s="470"/>
      <c r="BV13" s="468">
        <v>-253899</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9</v>
      </c>
      <c r="CU13" s="439"/>
      <c r="CV13" s="439"/>
      <c r="CW13" s="439"/>
      <c r="CX13" s="439"/>
      <c r="CY13" s="439"/>
      <c r="CZ13" s="439"/>
      <c r="DA13" s="440"/>
      <c r="DB13" s="438">
        <v>8.6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7935</v>
      </c>
      <c r="S14" s="572"/>
      <c r="T14" s="572"/>
      <c r="U14" s="572"/>
      <c r="V14" s="573"/>
      <c r="W14" s="574"/>
      <c r="X14" s="484"/>
      <c r="Y14" s="484"/>
      <c r="Z14" s="484"/>
      <c r="AA14" s="484"/>
      <c r="AB14" s="485"/>
      <c r="AC14" s="564">
        <v>14.9</v>
      </c>
      <c r="AD14" s="565"/>
      <c r="AE14" s="565"/>
      <c r="AF14" s="565"/>
      <c r="AG14" s="566"/>
      <c r="AH14" s="564">
        <v>17.2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68.3</v>
      </c>
      <c r="CU14" s="576"/>
      <c r="CV14" s="576"/>
      <c r="CW14" s="576"/>
      <c r="CX14" s="576"/>
      <c r="CY14" s="576"/>
      <c r="CZ14" s="576"/>
      <c r="DA14" s="577"/>
      <c r="DB14" s="575">
        <v>72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7917</v>
      </c>
      <c r="S15" s="572"/>
      <c r="T15" s="572"/>
      <c r="U15" s="572"/>
      <c r="V15" s="573"/>
      <c r="W15" s="559" t="s">
        <v>145</v>
      </c>
      <c r="X15" s="481"/>
      <c r="Y15" s="481"/>
      <c r="Z15" s="481"/>
      <c r="AA15" s="481"/>
      <c r="AB15" s="482"/>
      <c r="AC15" s="444">
        <v>764</v>
      </c>
      <c r="AD15" s="445"/>
      <c r="AE15" s="445"/>
      <c r="AF15" s="445"/>
      <c r="AG15" s="446"/>
      <c r="AH15" s="444">
        <v>714</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764173</v>
      </c>
      <c r="BO15" s="464"/>
      <c r="BP15" s="464"/>
      <c r="BQ15" s="464"/>
      <c r="BR15" s="464"/>
      <c r="BS15" s="464"/>
      <c r="BT15" s="464"/>
      <c r="BU15" s="465"/>
      <c r="BV15" s="463">
        <v>723465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21</v>
      </c>
      <c r="AD16" s="565"/>
      <c r="AE16" s="565"/>
      <c r="AF16" s="565"/>
      <c r="AG16" s="566"/>
      <c r="AH16" s="564">
        <v>21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2518236</v>
      </c>
      <c r="BO16" s="469"/>
      <c r="BP16" s="469"/>
      <c r="BQ16" s="469"/>
      <c r="BR16" s="469"/>
      <c r="BS16" s="469"/>
      <c r="BT16" s="469"/>
      <c r="BU16" s="470"/>
      <c r="BV16" s="468">
        <v>2349334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2340</v>
      </c>
      <c r="AD17" s="445"/>
      <c r="AE17" s="445"/>
      <c r="AF17" s="445"/>
      <c r="AG17" s="446"/>
      <c r="AH17" s="444">
        <v>2104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952021</v>
      </c>
      <c r="BO17" s="469"/>
      <c r="BP17" s="469"/>
      <c r="BQ17" s="469"/>
      <c r="BR17" s="469"/>
      <c r="BS17" s="469"/>
      <c r="BT17" s="469"/>
      <c r="BU17" s="470"/>
      <c r="BV17" s="468">
        <v>909033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46.19</v>
      </c>
      <c r="M18" s="533"/>
      <c r="N18" s="533"/>
      <c r="O18" s="533"/>
      <c r="P18" s="533"/>
      <c r="Q18" s="533"/>
      <c r="R18" s="534"/>
      <c r="S18" s="534"/>
      <c r="T18" s="534"/>
      <c r="U18" s="534"/>
      <c r="V18" s="535"/>
      <c r="W18" s="549"/>
      <c r="X18" s="550"/>
      <c r="Y18" s="550"/>
      <c r="Z18" s="550"/>
      <c r="AA18" s="550"/>
      <c r="AB18" s="560"/>
      <c r="AC18" s="432">
        <v>64.2</v>
      </c>
      <c r="AD18" s="433"/>
      <c r="AE18" s="433"/>
      <c r="AF18" s="433"/>
      <c r="AG18" s="536"/>
      <c r="AH18" s="432">
        <v>61.8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2698636</v>
      </c>
      <c r="BO18" s="469"/>
      <c r="BP18" s="469"/>
      <c r="BQ18" s="469"/>
      <c r="BR18" s="469"/>
      <c r="BS18" s="469"/>
      <c r="BT18" s="469"/>
      <c r="BU18" s="470"/>
      <c r="BV18" s="468">
        <v>2544711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166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3615536</v>
      </c>
      <c r="BO19" s="469"/>
      <c r="BP19" s="469"/>
      <c r="BQ19" s="469"/>
      <c r="BR19" s="469"/>
      <c r="BS19" s="469"/>
      <c r="BT19" s="469"/>
      <c r="BU19" s="470"/>
      <c r="BV19" s="468">
        <v>3468661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2896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3970698</v>
      </c>
      <c r="BO23" s="469"/>
      <c r="BP23" s="469"/>
      <c r="BQ23" s="469"/>
      <c r="BR23" s="469"/>
      <c r="BS23" s="469"/>
      <c r="BT23" s="469"/>
      <c r="BU23" s="470"/>
      <c r="BV23" s="468">
        <v>3699123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6750</v>
      </c>
      <c r="R24" s="445"/>
      <c r="S24" s="445"/>
      <c r="T24" s="445"/>
      <c r="U24" s="445"/>
      <c r="V24" s="446"/>
      <c r="W24" s="510"/>
      <c r="X24" s="501"/>
      <c r="Y24" s="502"/>
      <c r="Z24" s="441" t="s">
        <v>168</v>
      </c>
      <c r="AA24" s="442"/>
      <c r="AB24" s="442"/>
      <c r="AC24" s="442"/>
      <c r="AD24" s="442"/>
      <c r="AE24" s="442"/>
      <c r="AF24" s="442"/>
      <c r="AG24" s="443"/>
      <c r="AH24" s="444">
        <v>67</v>
      </c>
      <c r="AI24" s="445"/>
      <c r="AJ24" s="445"/>
      <c r="AK24" s="445"/>
      <c r="AL24" s="446"/>
      <c r="AM24" s="444">
        <v>207834</v>
      </c>
      <c r="AN24" s="445"/>
      <c r="AO24" s="445"/>
      <c r="AP24" s="445"/>
      <c r="AQ24" s="445"/>
      <c r="AR24" s="446"/>
      <c r="AS24" s="444">
        <v>3102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3407941</v>
      </c>
      <c r="BO24" s="469"/>
      <c r="BP24" s="469"/>
      <c r="BQ24" s="469"/>
      <c r="BR24" s="469"/>
      <c r="BS24" s="469"/>
      <c r="BT24" s="469"/>
      <c r="BU24" s="470"/>
      <c r="BV24" s="468">
        <v>3406819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5580</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129</v>
      </c>
      <c r="AN25" s="445"/>
      <c r="AO25" s="445"/>
      <c r="AP25" s="445"/>
      <c r="AQ25" s="445"/>
      <c r="AR25" s="446"/>
      <c r="AS25" s="444" t="s">
        <v>129</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46356</v>
      </c>
      <c r="BO25" s="464"/>
      <c r="BP25" s="464"/>
      <c r="BQ25" s="464"/>
      <c r="BR25" s="464"/>
      <c r="BS25" s="464"/>
      <c r="BT25" s="464"/>
      <c r="BU25" s="465"/>
      <c r="BV25" s="463">
        <v>50865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5000</v>
      </c>
      <c r="R26" s="445"/>
      <c r="S26" s="445"/>
      <c r="T26" s="445"/>
      <c r="U26" s="445"/>
      <c r="V26" s="446"/>
      <c r="W26" s="510"/>
      <c r="X26" s="501"/>
      <c r="Y26" s="502"/>
      <c r="Z26" s="441" t="s">
        <v>175</v>
      </c>
      <c r="AA26" s="523"/>
      <c r="AB26" s="523"/>
      <c r="AC26" s="523"/>
      <c r="AD26" s="523"/>
      <c r="AE26" s="523"/>
      <c r="AF26" s="523"/>
      <c r="AG26" s="524"/>
      <c r="AH26" s="444" t="s">
        <v>129</v>
      </c>
      <c r="AI26" s="445"/>
      <c r="AJ26" s="445"/>
      <c r="AK26" s="445"/>
      <c r="AL26" s="446"/>
      <c r="AM26" s="444" t="s">
        <v>129</v>
      </c>
      <c r="AN26" s="445"/>
      <c r="AO26" s="445"/>
      <c r="AP26" s="445"/>
      <c r="AQ26" s="445"/>
      <c r="AR26" s="446"/>
      <c r="AS26" s="444" t="s">
        <v>129</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2800</v>
      </c>
      <c r="R27" s="445"/>
      <c r="S27" s="445"/>
      <c r="T27" s="445"/>
      <c r="U27" s="445"/>
      <c r="V27" s="446"/>
      <c r="W27" s="510"/>
      <c r="X27" s="501"/>
      <c r="Y27" s="502"/>
      <c r="Z27" s="441" t="s">
        <v>178</v>
      </c>
      <c r="AA27" s="442"/>
      <c r="AB27" s="442"/>
      <c r="AC27" s="442"/>
      <c r="AD27" s="442"/>
      <c r="AE27" s="442"/>
      <c r="AF27" s="442"/>
      <c r="AG27" s="443"/>
      <c r="AH27" s="444">
        <v>2</v>
      </c>
      <c r="AI27" s="445"/>
      <c r="AJ27" s="445"/>
      <c r="AK27" s="445"/>
      <c r="AL27" s="446"/>
      <c r="AM27" s="444" t="s">
        <v>179</v>
      </c>
      <c r="AN27" s="445"/>
      <c r="AO27" s="445"/>
      <c r="AP27" s="445"/>
      <c r="AQ27" s="445"/>
      <c r="AR27" s="446"/>
      <c r="AS27" s="444" t="s">
        <v>179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172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2300</v>
      </c>
      <c r="R28" s="445"/>
      <c r="S28" s="445"/>
      <c r="T28" s="445"/>
      <c r="U28" s="445"/>
      <c r="V28" s="446"/>
      <c r="W28" s="510"/>
      <c r="X28" s="501"/>
      <c r="Y28" s="502"/>
      <c r="Z28" s="441" t="s">
        <v>182</v>
      </c>
      <c r="AA28" s="442"/>
      <c r="AB28" s="442"/>
      <c r="AC28" s="442"/>
      <c r="AD28" s="442"/>
      <c r="AE28" s="442"/>
      <c r="AF28" s="442"/>
      <c r="AG28" s="443"/>
      <c r="AH28" s="444" t="s">
        <v>129</v>
      </c>
      <c r="AI28" s="445"/>
      <c r="AJ28" s="445"/>
      <c r="AK28" s="445"/>
      <c r="AL28" s="446"/>
      <c r="AM28" s="444" t="s">
        <v>172</v>
      </c>
      <c r="AN28" s="445"/>
      <c r="AO28" s="445"/>
      <c r="AP28" s="445"/>
      <c r="AQ28" s="445"/>
      <c r="AR28" s="446"/>
      <c r="AS28" s="444" t="s">
        <v>129</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1107329</v>
      </c>
      <c r="BO28" s="464"/>
      <c r="BP28" s="464"/>
      <c r="BQ28" s="464"/>
      <c r="BR28" s="464"/>
      <c r="BS28" s="464"/>
      <c r="BT28" s="464"/>
      <c r="BU28" s="465"/>
      <c r="BV28" s="463">
        <v>1012141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9</v>
      </c>
      <c r="M29" s="445"/>
      <c r="N29" s="445"/>
      <c r="O29" s="445"/>
      <c r="P29" s="446"/>
      <c r="Q29" s="444">
        <v>2100</v>
      </c>
      <c r="R29" s="445"/>
      <c r="S29" s="445"/>
      <c r="T29" s="445"/>
      <c r="U29" s="445"/>
      <c r="V29" s="446"/>
      <c r="W29" s="511"/>
      <c r="X29" s="512"/>
      <c r="Y29" s="513"/>
      <c r="Z29" s="441" t="s">
        <v>185</v>
      </c>
      <c r="AA29" s="442"/>
      <c r="AB29" s="442"/>
      <c r="AC29" s="442"/>
      <c r="AD29" s="442"/>
      <c r="AE29" s="442"/>
      <c r="AF29" s="442"/>
      <c r="AG29" s="443"/>
      <c r="AH29" s="444">
        <v>69</v>
      </c>
      <c r="AI29" s="445"/>
      <c r="AJ29" s="445"/>
      <c r="AK29" s="445"/>
      <c r="AL29" s="446"/>
      <c r="AM29" s="444">
        <v>214620</v>
      </c>
      <c r="AN29" s="445"/>
      <c r="AO29" s="445"/>
      <c r="AP29" s="445"/>
      <c r="AQ29" s="445"/>
      <c r="AR29" s="446"/>
      <c r="AS29" s="444">
        <v>3110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3749</v>
      </c>
      <c r="BO29" s="469"/>
      <c r="BP29" s="469"/>
      <c r="BQ29" s="469"/>
      <c r="BR29" s="469"/>
      <c r="BS29" s="469"/>
      <c r="BT29" s="469"/>
      <c r="BU29" s="470"/>
      <c r="BV29" s="468">
        <v>3744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96.8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192873</v>
      </c>
      <c r="BO30" s="472"/>
      <c r="BP30" s="472"/>
      <c r="BQ30" s="472"/>
      <c r="BR30" s="472"/>
      <c r="BS30" s="472"/>
      <c r="BT30" s="472"/>
      <c r="BU30" s="473"/>
      <c r="BV30" s="471">
        <v>198349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御坊広域行政事務組合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御坊日高老人福祉施設事務組合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御坊日高老人福祉施設事務組合（公営企業会計）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日高広域消防事務組合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御坊市外五ヶ町病院経営事務組合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和歌山県後期高齢者医療広域連合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和歌山県後期高齢者医療広域連合（特別会計）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和歌山県市町村総合事務組合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和歌山地方税回収機構</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sQiN7yAtiPDgoFn/NyDR91K/jYkcEDsOPRPtIIYqQoTN+uambPPmOSWS3bZuj+r7l1ayPyDpPJyg30eiqq6NsA==" saltValue="hEdUIbe4vHk06mMFq3r4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574</v>
      </c>
      <c r="D34" s="1250"/>
      <c r="E34" s="1251"/>
      <c r="F34" s="32">
        <v>10.07</v>
      </c>
      <c r="G34" s="33">
        <v>9.98</v>
      </c>
      <c r="H34" s="33">
        <v>9.7200000000000006</v>
      </c>
      <c r="I34" s="33">
        <v>12.39</v>
      </c>
      <c r="J34" s="34">
        <v>8.89</v>
      </c>
      <c r="K34" s="22"/>
      <c r="L34" s="22"/>
      <c r="M34" s="22"/>
      <c r="N34" s="22"/>
      <c r="O34" s="22"/>
      <c r="P34" s="22"/>
    </row>
    <row r="35" spans="1:16" ht="39" customHeight="1" x14ac:dyDescent="0.15">
      <c r="A35" s="22"/>
      <c r="B35" s="35"/>
      <c r="C35" s="1244" t="s">
        <v>575</v>
      </c>
      <c r="D35" s="1245"/>
      <c r="E35" s="1246"/>
      <c r="F35" s="36">
        <v>9.41</v>
      </c>
      <c r="G35" s="37">
        <v>9.74</v>
      </c>
      <c r="H35" s="37">
        <v>9.7799999999999994</v>
      </c>
      <c r="I35" s="37">
        <v>9.1199999999999992</v>
      </c>
      <c r="J35" s="38">
        <v>8.8000000000000007</v>
      </c>
      <c r="K35" s="22"/>
      <c r="L35" s="22"/>
      <c r="M35" s="22"/>
      <c r="N35" s="22"/>
      <c r="O35" s="22"/>
      <c r="P35" s="22"/>
    </row>
    <row r="36" spans="1:16" ht="39" customHeight="1" x14ac:dyDescent="0.15">
      <c r="A36" s="22"/>
      <c r="B36" s="35"/>
      <c r="C36" s="1244" t="s">
        <v>576</v>
      </c>
      <c r="D36" s="1245"/>
      <c r="E36" s="1246"/>
      <c r="F36" s="36">
        <v>1.92</v>
      </c>
      <c r="G36" s="37">
        <v>1.89</v>
      </c>
      <c r="H36" s="37">
        <v>1.75</v>
      </c>
      <c r="I36" s="37">
        <v>1.74</v>
      </c>
      <c r="J36" s="38">
        <v>2.5499999999999998</v>
      </c>
      <c r="K36" s="22"/>
      <c r="L36" s="22"/>
      <c r="M36" s="22"/>
      <c r="N36" s="22"/>
      <c r="O36" s="22"/>
      <c r="P36" s="22"/>
    </row>
    <row r="37" spans="1:16" ht="39" customHeight="1" x14ac:dyDescent="0.15">
      <c r="A37" s="22"/>
      <c r="B37" s="35"/>
      <c r="C37" s="1244" t="s">
        <v>577</v>
      </c>
      <c r="D37" s="1245"/>
      <c r="E37" s="1246"/>
      <c r="F37" s="36">
        <v>1.4</v>
      </c>
      <c r="G37" s="37">
        <v>1.4</v>
      </c>
      <c r="H37" s="37">
        <v>1.39</v>
      </c>
      <c r="I37" s="37">
        <v>1.39</v>
      </c>
      <c r="J37" s="38">
        <v>1.3</v>
      </c>
      <c r="K37" s="22"/>
      <c r="L37" s="22"/>
      <c r="M37" s="22"/>
      <c r="N37" s="22"/>
      <c r="O37" s="22"/>
      <c r="P37" s="22"/>
    </row>
    <row r="38" spans="1:16" ht="39" customHeight="1" x14ac:dyDescent="0.15">
      <c r="A38" s="22"/>
      <c r="B38" s="35"/>
      <c r="C38" s="1244" t="s">
        <v>578</v>
      </c>
      <c r="D38" s="1245"/>
      <c r="E38" s="1246"/>
      <c r="F38" s="36">
        <v>0.5</v>
      </c>
      <c r="G38" s="37">
        <v>0.68</v>
      </c>
      <c r="H38" s="37">
        <v>0.65</v>
      </c>
      <c r="I38" s="37">
        <v>0.83</v>
      </c>
      <c r="J38" s="38">
        <v>1.1299999999999999</v>
      </c>
      <c r="K38" s="22"/>
      <c r="L38" s="22"/>
      <c r="M38" s="22"/>
      <c r="N38" s="22"/>
      <c r="O38" s="22"/>
      <c r="P38" s="22"/>
    </row>
    <row r="39" spans="1:16" ht="39" customHeight="1" x14ac:dyDescent="0.15">
      <c r="A39" s="22"/>
      <c r="B39" s="35"/>
      <c r="C39" s="1244" t="s">
        <v>579</v>
      </c>
      <c r="D39" s="1245"/>
      <c r="E39" s="1246"/>
      <c r="F39" s="36">
        <v>4.08</v>
      </c>
      <c r="G39" s="37">
        <v>6.25</v>
      </c>
      <c r="H39" s="37">
        <v>1.08</v>
      </c>
      <c r="I39" s="37">
        <v>1.01</v>
      </c>
      <c r="J39" s="38">
        <v>1.06</v>
      </c>
      <c r="K39" s="22"/>
      <c r="L39" s="22"/>
      <c r="M39" s="22"/>
      <c r="N39" s="22"/>
      <c r="O39" s="22"/>
      <c r="P39" s="22"/>
    </row>
    <row r="40" spans="1:16" ht="39" customHeight="1" x14ac:dyDescent="0.15">
      <c r="A40" s="22"/>
      <c r="B40" s="35"/>
      <c r="C40" s="1244" t="s">
        <v>580</v>
      </c>
      <c r="D40" s="1245"/>
      <c r="E40" s="1246"/>
      <c r="F40" s="36">
        <v>0.08</v>
      </c>
      <c r="G40" s="37">
        <v>0.05</v>
      </c>
      <c r="H40" s="37">
        <v>0.09</v>
      </c>
      <c r="I40" s="37">
        <v>0.02</v>
      </c>
      <c r="J40" s="38">
        <v>0.06</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582</v>
      </c>
      <c r="D43" s="1248"/>
      <c r="E43" s="1249"/>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WaSsj/wKJif3ADdwrZ2gPvvXseK/Y2Dm8JHGKW73+xdKxtEpEiNebxNDdeAJTBTE87hiCRjUxLewxdTSV0Wsw==" saltValue="Yw1Oh1oKcepRpig84bJo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324</v>
      </c>
      <c r="L45" s="60">
        <v>317</v>
      </c>
      <c r="M45" s="60">
        <v>322</v>
      </c>
      <c r="N45" s="60">
        <v>344</v>
      </c>
      <c r="O45" s="61">
        <v>349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147</v>
      </c>
      <c r="L48" s="64">
        <v>171</v>
      </c>
      <c r="M48" s="64">
        <v>170</v>
      </c>
      <c r="N48" s="64">
        <v>169</v>
      </c>
      <c r="O48" s="65">
        <v>169</v>
      </c>
      <c r="P48" s="48"/>
      <c r="Q48" s="48"/>
      <c r="R48" s="48"/>
      <c r="S48" s="48"/>
      <c r="T48" s="48"/>
      <c r="U48" s="48"/>
    </row>
    <row r="49" spans="1:21" ht="30.75" customHeight="1" x14ac:dyDescent="0.15">
      <c r="A49" s="48"/>
      <c r="B49" s="1272"/>
      <c r="C49" s="1273"/>
      <c r="D49" s="62"/>
      <c r="E49" s="1254" t="s">
        <v>16</v>
      </c>
      <c r="F49" s="1254"/>
      <c r="G49" s="1254"/>
      <c r="H49" s="1254"/>
      <c r="I49" s="1254"/>
      <c r="J49" s="1255"/>
      <c r="K49" s="63">
        <v>42</v>
      </c>
      <c r="L49" s="64">
        <v>53</v>
      </c>
      <c r="M49" s="64">
        <v>51</v>
      </c>
      <c r="N49" s="64">
        <v>53</v>
      </c>
      <c r="O49" s="65">
        <v>50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523</v>
      </c>
      <c r="L50" s="64" t="s">
        <v>523</v>
      </c>
      <c r="M50" s="64" t="s">
        <v>523</v>
      </c>
      <c r="N50" s="64" t="s">
        <v>523</v>
      </c>
      <c r="O50" s="65" t="s">
        <v>523</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372</v>
      </c>
      <c r="L52" s="64">
        <v>360</v>
      </c>
      <c r="M52" s="64">
        <v>356</v>
      </c>
      <c r="N52" s="64">
        <v>352</v>
      </c>
      <c r="O52" s="65">
        <v>342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141</v>
      </c>
      <c r="L53" s="69">
        <v>181</v>
      </c>
      <c r="M53" s="69">
        <v>187</v>
      </c>
      <c r="N53" s="69">
        <v>214</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598</v>
      </c>
      <c r="L57" s="84" t="s">
        <v>598</v>
      </c>
      <c r="M57" s="84" t="s">
        <v>598</v>
      </c>
      <c r="N57" s="84" t="s">
        <v>598</v>
      </c>
      <c r="O57" s="85" t="s">
        <v>598</v>
      </c>
    </row>
    <row r="58" spans="1:21" ht="31.5" customHeight="1" thickBot="1" x14ac:dyDescent="0.2">
      <c r="B58" s="1262"/>
      <c r="C58" s="1263"/>
      <c r="D58" s="1267" t="s">
        <v>27</v>
      </c>
      <c r="E58" s="1268"/>
      <c r="F58" s="1268"/>
      <c r="G58" s="1268"/>
      <c r="H58" s="1268"/>
      <c r="I58" s="1268"/>
      <c r="J58" s="1269"/>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pA8OmhKe650PWHuUCqmuXEwSftwu/sUmTICtE6OLg7B95/ZuE2oCYbrEbp3I4QiRFkRdd7GvbNXCCggQXCyg==" saltValue="aZgHed0A0bi2sT5Oy3ND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90" t="s">
        <v>30</v>
      </c>
      <c r="C41" s="1291"/>
      <c r="D41" s="102"/>
      <c r="E41" s="1292" t="s">
        <v>31</v>
      </c>
      <c r="F41" s="1292"/>
      <c r="G41" s="1292"/>
      <c r="H41" s="1293"/>
      <c r="I41" s="103">
        <v>3505</v>
      </c>
      <c r="J41" s="104">
        <v>3701</v>
      </c>
      <c r="K41" s="104">
        <v>3653</v>
      </c>
      <c r="L41" s="104">
        <v>3699</v>
      </c>
      <c r="M41" s="105">
        <v>3971</v>
      </c>
    </row>
    <row r="42" spans="2:13" ht="27.75" customHeight="1" x14ac:dyDescent="0.15">
      <c r="B42" s="1280"/>
      <c r="C42" s="1281"/>
      <c r="D42" s="106"/>
      <c r="E42" s="1284" t="s">
        <v>32</v>
      </c>
      <c r="F42" s="1284"/>
      <c r="G42" s="1284"/>
      <c r="H42" s="1285"/>
      <c r="I42" s="107" t="s">
        <v>523</v>
      </c>
      <c r="J42" s="108" t="s">
        <v>523</v>
      </c>
      <c r="K42" s="108" t="s">
        <v>523</v>
      </c>
      <c r="L42" s="108" t="s">
        <v>523</v>
      </c>
      <c r="M42" s="109" t="s">
        <v>523</v>
      </c>
    </row>
    <row r="43" spans="2:13" ht="27.75" customHeight="1" x14ac:dyDescent="0.15">
      <c r="B43" s="1280"/>
      <c r="C43" s="1281"/>
      <c r="D43" s="106"/>
      <c r="E43" s="1284" t="s">
        <v>33</v>
      </c>
      <c r="F43" s="1284"/>
      <c r="G43" s="1284"/>
      <c r="H43" s="1285"/>
      <c r="I43" s="107">
        <v>2094</v>
      </c>
      <c r="J43" s="108">
        <v>2137</v>
      </c>
      <c r="K43" s="108">
        <v>2154</v>
      </c>
      <c r="L43" s="108">
        <v>2143</v>
      </c>
      <c r="M43" s="109">
        <v>2054</v>
      </c>
    </row>
    <row r="44" spans="2:13" ht="27.75" customHeight="1" x14ac:dyDescent="0.15">
      <c r="B44" s="1280"/>
      <c r="C44" s="1281"/>
      <c r="D44" s="106"/>
      <c r="E44" s="1284" t="s">
        <v>34</v>
      </c>
      <c r="F44" s="1284"/>
      <c r="G44" s="1284"/>
      <c r="H44" s="1285"/>
      <c r="I44" s="107">
        <v>676</v>
      </c>
      <c r="J44" s="108">
        <v>640</v>
      </c>
      <c r="K44" s="108">
        <v>592</v>
      </c>
      <c r="L44" s="108">
        <v>546</v>
      </c>
      <c r="M44" s="109">
        <v>532</v>
      </c>
    </row>
    <row r="45" spans="2:13" ht="27.75" customHeight="1" x14ac:dyDescent="0.15">
      <c r="B45" s="1280"/>
      <c r="C45" s="1281"/>
      <c r="D45" s="106"/>
      <c r="E45" s="1284" t="s">
        <v>35</v>
      </c>
      <c r="F45" s="1284"/>
      <c r="G45" s="1284"/>
      <c r="H45" s="1285"/>
      <c r="I45" s="107">
        <v>499</v>
      </c>
      <c r="J45" s="108">
        <v>500</v>
      </c>
      <c r="K45" s="108">
        <v>483</v>
      </c>
      <c r="L45" s="108">
        <v>452</v>
      </c>
      <c r="M45" s="109">
        <v>422</v>
      </c>
    </row>
    <row r="46" spans="2:13" ht="27.75" customHeight="1" x14ac:dyDescent="0.15">
      <c r="B46" s="1280"/>
      <c r="C46" s="1281"/>
      <c r="D46" s="110"/>
      <c r="E46" s="1284" t="s">
        <v>36</v>
      </c>
      <c r="F46" s="1284"/>
      <c r="G46" s="1284"/>
      <c r="H46" s="1285"/>
      <c r="I46" s="107" t="s">
        <v>523</v>
      </c>
      <c r="J46" s="108" t="s">
        <v>523</v>
      </c>
      <c r="K46" s="108" t="s">
        <v>523</v>
      </c>
      <c r="L46" s="108" t="s">
        <v>523</v>
      </c>
      <c r="M46" s="109" t="s">
        <v>523</v>
      </c>
    </row>
    <row r="47" spans="2:13" ht="27.75" customHeight="1" x14ac:dyDescent="0.15">
      <c r="B47" s="1280"/>
      <c r="C47" s="1281"/>
      <c r="D47" s="111"/>
      <c r="E47" s="1294" t="s">
        <v>37</v>
      </c>
      <c r="F47" s="1295"/>
      <c r="G47" s="1295"/>
      <c r="H47" s="1296"/>
      <c r="I47" s="107" t="s">
        <v>523</v>
      </c>
      <c r="J47" s="108" t="s">
        <v>523</v>
      </c>
      <c r="K47" s="108" t="s">
        <v>523</v>
      </c>
      <c r="L47" s="108" t="s">
        <v>523</v>
      </c>
      <c r="M47" s="109" t="s">
        <v>523</v>
      </c>
    </row>
    <row r="48" spans="2:13" ht="27.75" customHeight="1" x14ac:dyDescent="0.15">
      <c r="B48" s="1280"/>
      <c r="C48" s="1281"/>
      <c r="D48" s="106"/>
      <c r="E48" s="1284" t="s">
        <v>38</v>
      </c>
      <c r="F48" s="1284"/>
      <c r="G48" s="1284"/>
      <c r="H48" s="1285"/>
      <c r="I48" s="107" t="s">
        <v>523</v>
      </c>
      <c r="J48" s="108" t="s">
        <v>523</v>
      </c>
      <c r="K48" s="108" t="s">
        <v>523</v>
      </c>
      <c r="L48" s="108" t="s">
        <v>523</v>
      </c>
      <c r="M48" s="109" t="s">
        <v>523</v>
      </c>
    </row>
    <row r="49" spans="2:13" ht="27.75" customHeight="1" x14ac:dyDescent="0.15">
      <c r="B49" s="1282"/>
      <c r="C49" s="1283"/>
      <c r="D49" s="106"/>
      <c r="E49" s="1284" t="s">
        <v>39</v>
      </c>
      <c r="F49" s="1284"/>
      <c r="G49" s="1284"/>
      <c r="H49" s="1285"/>
      <c r="I49" s="107" t="s">
        <v>523</v>
      </c>
      <c r="J49" s="108">
        <v>35</v>
      </c>
      <c r="K49" s="108">
        <v>42</v>
      </c>
      <c r="L49" s="108">
        <v>64</v>
      </c>
      <c r="M49" s="109" t="s">
        <v>523</v>
      </c>
    </row>
    <row r="50" spans="2:13" ht="27.75" customHeight="1" x14ac:dyDescent="0.15">
      <c r="B50" s="1278" t="s">
        <v>40</v>
      </c>
      <c r="C50" s="1279"/>
      <c r="D50" s="112"/>
      <c r="E50" s="1284" t="s">
        <v>41</v>
      </c>
      <c r="F50" s="1284"/>
      <c r="G50" s="1284"/>
      <c r="H50" s="1285"/>
      <c r="I50" s="107">
        <v>1719</v>
      </c>
      <c r="J50" s="108">
        <v>1607</v>
      </c>
      <c r="K50" s="108">
        <v>1669</v>
      </c>
      <c r="L50" s="108">
        <v>1497</v>
      </c>
      <c r="M50" s="109">
        <v>1590</v>
      </c>
    </row>
    <row r="51" spans="2:13" ht="27.75" customHeight="1" x14ac:dyDescent="0.15">
      <c r="B51" s="1280"/>
      <c r="C51" s="1281"/>
      <c r="D51" s="106"/>
      <c r="E51" s="1284" t="s">
        <v>42</v>
      </c>
      <c r="F51" s="1284"/>
      <c r="G51" s="1284"/>
      <c r="H51" s="1285"/>
      <c r="I51" s="107">
        <v>2</v>
      </c>
      <c r="J51" s="108">
        <v>1</v>
      </c>
      <c r="K51" s="108">
        <v>1</v>
      </c>
      <c r="L51" s="108">
        <v>0</v>
      </c>
      <c r="M51" s="109" t="s">
        <v>523</v>
      </c>
    </row>
    <row r="52" spans="2:13" ht="27.75" customHeight="1" x14ac:dyDescent="0.15">
      <c r="B52" s="1282"/>
      <c r="C52" s="1283"/>
      <c r="D52" s="106"/>
      <c r="E52" s="1284" t="s">
        <v>43</v>
      </c>
      <c r="F52" s="1284"/>
      <c r="G52" s="1284"/>
      <c r="H52" s="1285"/>
      <c r="I52" s="107">
        <v>4030</v>
      </c>
      <c r="J52" s="108">
        <v>3892</v>
      </c>
      <c r="K52" s="108">
        <v>3764</v>
      </c>
      <c r="L52" s="108">
        <v>3782</v>
      </c>
      <c r="M52" s="109">
        <v>3719</v>
      </c>
    </row>
    <row r="53" spans="2:13" ht="27.75" customHeight="1" thickBot="1" x14ac:dyDescent="0.2">
      <c r="B53" s="1286" t="s">
        <v>44</v>
      </c>
      <c r="C53" s="1287"/>
      <c r="D53" s="113"/>
      <c r="E53" s="1288" t="s">
        <v>45</v>
      </c>
      <c r="F53" s="1288"/>
      <c r="G53" s="1288"/>
      <c r="H53" s="1289"/>
      <c r="I53" s="114">
        <v>1024</v>
      </c>
      <c r="J53" s="115">
        <v>1513</v>
      </c>
      <c r="K53" s="115">
        <v>1489</v>
      </c>
      <c r="L53" s="115">
        <v>1624</v>
      </c>
      <c r="M53" s="116">
        <v>1669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YOtPLtG11m0+deYi53YAxxmgh2ipjWQ804sXyZf54Xy70pDKtp6y9Mb8o1wkaacLvQ/ZqQ8IpYHUhvuWl/6pw==" saltValue="5JXudCpDofrz5Yy0UZ3G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1206</v>
      </c>
      <c r="G55" s="128">
        <v>1012</v>
      </c>
      <c r="H55" s="129">
        <v>1107</v>
      </c>
    </row>
    <row r="56" spans="2:8" ht="52.5" customHeight="1" x14ac:dyDescent="0.15">
      <c r="B56" s="130"/>
      <c r="C56" s="1307" t="s">
        <v>49</v>
      </c>
      <c r="D56" s="1307"/>
      <c r="E56" s="1308"/>
      <c r="F56" s="131">
        <v>4</v>
      </c>
      <c r="G56" s="131">
        <v>4</v>
      </c>
      <c r="H56" s="132">
        <v>4</v>
      </c>
    </row>
    <row r="57" spans="2:8" ht="53.25" customHeight="1" x14ac:dyDescent="0.15">
      <c r="B57" s="130"/>
      <c r="C57" s="1309" t="s">
        <v>50</v>
      </c>
      <c r="D57" s="1309"/>
      <c r="E57" s="1310"/>
      <c r="F57" s="133">
        <v>212</v>
      </c>
      <c r="G57" s="133">
        <v>198</v>
      </c>
      <c r="H57" s="134">
        <v>193</v>
      </c>
    </row>
    <row r="58" spans="2:8" ht="45.75" customHeight="1" x14ac:dyDescent="0.15">
      <c r="B58" s="135"/>
      <c r="C58" s="1297" t="s">
        <v>599</v>
      </c>
      <c r="D58" s="1298"/>
      <c r="E58" s="1299"/>
      <c r="F58" s="136">
        <v>198</v>
      </c>
      <c r="G58" s="136">
        <v>183</v>
      </c>
      <c r="H58" s="137">
        <v>178</v>
      </c>
    </row>
    <row r="59" spans="2:8" ht="45.75" customHeight="1" x14ac:dyDescent="0.15">
      <c r="B59" s="135"/>
      <c r="C59" s="1297" t="s">
        <v>600</v>
      </c>
      <c r="D59" s="1298"/>
      <c r="E59" s="1299"/>
      <c r="F59" s="136">
        <v>10</v>
      </c>
      <c r="G59" s="136">
        <v>10</v>
      </c>
      <c r="H59" s="137">
        <v>10</v>
      </c>
    </row>
    <row r="60" spans="2:8" ht="45.75" customHeight="1" x14ac:dyDescent="0.15">
      <c r="B60" s="135"/>
      <c r="C60" s="1297" t="s">
        <v>601</v>
      </c>
      <c r="D60" s="1298"/>
      <c r="E60" s="1299"/>
      <c r="F60" s="136">
        <v>4</v>
      </c>
      <c r="G60" s="136">
        <v>4</v>
      </c>
      <c r="H60" s="137">
        <v>4</v>
      </c>
    </row>
    <row r="61" spans="2:8" ht="45.75" customHeight="1" x14ac:dyDescent="0.15">
      <c r="B61" s="135"/>
      <c r="C61" s="1297" t="s">
        <v>602</v>
      </c>
      <c r="D61" s="1298"/>
      <c r="E61" s="1299"/>
      <c r="F61" s="136" t="s">
        <v>603</v>
      </c>
      <c r="G61" s="136">
        <v>1</v>
      </c>
      <c r="H61" s="137">
        <v>1</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1422</v>
      </c>
      <c r="G63" s="142">
        <v>1214</v>
      </c>
      <c r="H63" s="143">
        <v>1304</v>
      </c>
    </row>
    <row r="64" spans="2:8" ht="15" customHeight="1" x14ac:dyDescent="0.15"/>
  </sheetData>
  <sheetProtection algorithmName="SHA-512" hashValue="CIvQDi6xB3CIrrvRvBXW1Cq51XIUEFXSoHjZwLSQJmJSgsGI6+TLYqDtC1CNSMxE79+YNaZZM5z8A5j6PHWhPA==" saltValue="WvlbImf4WN228R+xHtl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7C07-59F6-45CA-BE1E-79C79BC5FABD}">
  <sheetPr>
    <pageSetUpPr fitToPage="1"/>
  </sheetPr>
  <dimension ref="A1:WZM160"/>
  <sheetViews>
    <sheetView showGridLines="0" tabSelected="1"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564</v>
      </c>
      <c r="BQ50" s="1316"/>
      <c r="BR50" s="1316"/>
      <c r="BS50" s="1316"/>
      <c r="BT50" s="1316"/>
      <c r="BU50" s="1316"/>
      <c r="BV50" s="1316"/>
      <c r="BW50" s="1316"/>
      <c r="BX50" s="1316" t="s">
        <v>565</v>
      </c>
      <c r="BY50" s="1316"/>
      <c r="BZ50" s="1316"/>
      <c r="CA50" s="1316"/>
      <c r="CB50" s="1316"/>
      <c r="CC50" s="1316"/>
      <c r="CD50" s="1316"/>
      <c r="CE50" s="1316"/>
      <c r="CF50" s="1316" t="s">
        <v>566</v>
      </c>
      <c r="CG50" s="1316"/>
      <c r="CH50" s="1316"/>
      <c r="CI50" s="1316"/>
      <c r="CJ50" s="1316"/>
      <c r="CK50" s="1316"/>
      <c r="CL50" s="1316"/>
      <c r="CM50" s="1316"/>
      <c r="CN50" s="1316" t="s">
        <v>567</v>
      </c>
      <c r="CO50" s="1316"/>
      <c r="CP50" s="1316"/>
      <c r="CQ50" s="1316"/>
      <c r="CR50" s="1316"/>
      <c r="CS50" s="1316"/>
      <c r="CT50" s="1316"/>
      <c r="CU50" s="1316"/>
      <c r="CV50" s="1316" t="s">
        <v>568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46.4</v>
      </c>
      <c r="BQ51" s="1311"/>
      <c r="BR51" s="1311"/>
      <c r="BS51" s="1311"/>
      <c r="BT51" s="1311"/>
      <c r="BU51" s="1311"/>
      <c r="BV51" s="1311"/>
      <c r="BW51" s="1311"/>
      <c r="BX51" s="1311">
        <v>68.3</v>
      </c>
      <c r="BY51" s="1311"/>
      <c r="BZ51" s="1311"/>
      <c r="CA51" s="1311"/>
      <c r="CB51" s="1311"/>
      <c r="CC51" s="1311"/>
      <c r="CD51" s="1311"/>
      <c r="CE51" s="1311"/>
      <c r="CF51" s="1311">
        <v>66.3</v>
      </c>
      <c r="CG51" s="1311"/>
      <c r="CH51" s="1311"/>
      <c r="CI51" s="1311"/>
      <c r="CJ51" s="1311"/>
      <c r="CK51" s="1311"/>
      <c r="CL51" s="1311"/>
      <c r="CM51" s="1311"/>
      <c r="CN51" s="1311">
        <v>72</v>
      </c>
      <c r="CO51" s="1311"/>
      <c r="CP51" s="1311"/>
      <c r="CQ51" s="1311"/>
      <c r="CR51" s="1311"/>
      <c r="CS51" s="1311"/>
      <c r="CT51" s="1311"/>
      <c r="CU51" s="1311"/>
      <c r="CV51" s="1311">
        <v>68.3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61.1</v>
      </c>
      <c r="BQ53" s="1311"/>
      <c r="BR53" s="1311"/>
      <c r="BS53" s="1311"/>
      <c r="BT53" s="1311"/>
      <c r="BU53" s="1311"/>
      <c r="BV53" s="1311"/>
      <c r="BW53" s="1311"/>
      <c r="BX53" s="1311">
        <v>62.3</v>
      </c>
      <c r="BY53" s="1311"/>
      <c r="BZ53" s="1311"/>
      <c r="CA53" s="1311"/>
      <c r="CB53" s="1311"/>
      <c r="CC53" s="1311"/>
      <c r="CD53" s="1311"/>
      <c r="CE53" s="1311"/>
      <c r="CF53" s="1311">
        <v>64.2</v>
      </c>
      <c r="CG53" s="1311"/>
      <c r="CH53" s="1311"/>
      <c r="CI53" s="1311"/>
      <c r="CJ53" s="1311"/>
      <c r="CK53" s="1311"/>
      <c r="CL53" s="1311"/>
      <c r="CM53" s="1311"/>
      <c r="CN53" s="1311">
        <v>65.900000000000006</v>
      </c>
      <c r="CO53" s="1311"/>
      <c r="CP53" s="1311"/>
      <c r="CQ53" s="1311"/>
      <c r="CR53" s="1311"/>
      <c r="CS53" s="1311"/>
      <c r="CT53" s="1311"/>
      <c r="CU53" s="1311"/>
      <c r="CV53" s="1311">
        <v>67.8</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610</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611</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564</v>
      </c>
      <c r="BQ72" s="1316"/>
      <c r="BR72" s="1316"/>
      <c r="BS72" s="1316"/>
      <c r="BT72" s="1316"/>
      <c r="BU72" s="1316"/>
      <c r="BV72" s="1316"/>
      <c r="BW72" s="1316"/>
      <c r="BX72" s="1316" t="s">
        <v>565</v>
      </c>
      <c r="BY72" s="1316"/>
      <c r="BZ72" s="1316"/>
      <c r="CA72" s="1316"/>
      <c r="CB72" s="1316"/>
      <c r="CC72" s="1316"/>
      <c r="CD72" s="1316"/>
      <c r="CE72" s="1316"/>
      <c r="CF72" s="1316" t="s">
        <v>566</v>
      </c>
      <c r="CG72" s="1316"/>
      <c r="CH72" s="1316"/>
      <c r="CI72" s="1316"/>
      <c r="CJ72" s="1316"/>
      <c r="CK72" s="1316"/>
      <c r="CL72" s="1316"/>
      <c r="CM72" s="1316"/>
      <c r="CN72" s="1316" t="s">
        <v>567</v>
      </c>
      <c r="CO72" s="1316"/>
      <c r="CP72" s="1316"/>
      <c r="CQ72" s="1316"/>
      <c r="CR72" s="1316"/>
      <c r="CS72" s="1316"/>
      <c r="CT72" s="1316"/>
      <c r="CU72" s="1316"/>
      <c r="CV72" s="1316" t="s">
        <v>568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46.4</v>
      </c>
      <c r="BQ73" s="1311"/>
      <c r="BR73" s="1311"/>
      <c r="BS73" s="1311"/>
      <c r="BT73" s="1311"/>
      <c r="BU73" s="1311"/>
      <c r="BV73" s="1311"/>
      <c r="BW73" s="1311"/>
      <c r="BX73" s="1311">
        <v>68.3</v>
      </c>
      <c r="BY73" s="1311"/>
      <c r="BZ73" s="1311"/>
      <c r="CA73" s="1311"/>
      <c r="CB73" s="1311"/>
      <c r="CC73" s="1311"/>
      <c r="CD73" s="1311"/>
      <c r="CE73" s="1311"/>
      <c r="CF73" s="1311">
        <v>66.3</v>
      </c>
      <c r="CG73" s="1311"/>
      <c r="CH73" s="1311"/>
      <c r="CI73" s="1311"/>
      <c r="CJ73" s="1311"/>
      <c r="CK73" s="1311"/>
      <c r="CL73" s="1311"/>
      <c r="CM73" s="1311"/>
      <c r="CN73" s="1311">
        <v>72</v>
      </c>
      <c r="CO73" s="1311"/>
      <c r="CP73" s="1311"/>
      <c r="CQ73" s="1311"/>
      <c r="CR73" s="1311"/>
      <c r="CS73" s="1311"/>
      <c r="CT73" s="1311"/>
      <c r="CU73" s="1311"/>
      <c r="CV73" s="1311">
        <v>68.3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6.4</v>
      </c>
      <c r="BQ75" s="1311"/>
      <c r="BR75" s="1311"/>
      <c r="BS75" s="1311"/>
      <c r="BT75" s="1311"/>
      <c r="BU75" s="1311"/>
      <c r="BV75" s="1311"/>
      <c r="BW75" s="1311"/>
      <c r="BX75" s="1311">
        <v>6.7</v>
      </c>
      <c r="BY75" s="1311"/>
      <c r="BZ75" s="1311"/>
      <c r="CA75" s="1311"/>
      <c r="CB75" s="1311"/>
      <c r="CC75" s="1311"/>
      <c r="CD75" s="1311"/>
      <c r="CE75" s="1311"/>
      <c r="CF75" s="1311">
        <v>7.6</v>
      </c>
      <c r="CG75" s="1311"/>
      <c r="CH75" s="1311"/>
      <c r="CI75" s="1311"/>
      <c r="CJ75" s="1311"/>
      <c r="CK75" s="1311"/>
      <c r="CL75" s="1311"/>
      <c r="CM75" s="1311"/>
      <c r="CN75" s="1311">
        <v>8.6</v>
      </c>
      <c r="CO75" s="1311"/>
      <c r="CP75" s="1311"/>
      <c r="CQ75" s="1311"/>
      <c r="CR75" s="1311"/>
      <c r="CS75" s="1311"/>
      <c r="CT75" s="1311"/>
      <c r="CU75" s="1311"/>
      <c r="CV75" s="1311">
        <v>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612</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6heYg2e81bg2yNyFh0DNZij/JAfw+ku2Ro3ieXJb6JL2FWwXP2REovK6bVM1MFp7Q2bWatp1Mxa89nC6D/Ae8Q==" saltValue="4l4b/Ldz5tBTDJhSldSR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44956-FBED-4578-AAEF-13BD78FE3B6E}">
  <sheetPr>
    <pageSetUpPr fitToPage="1"/>
  </sheetPr>
  <dimension ref="A1:DR125"/>
  <sheetViews>
    <sheetView showGridLines="0" topLeftCell="A64" zoomScale="80" zoomScaleNormal="80" zoomScaleSheetLayoutView="70" workbookViewId="0">
      <selection activeCell="A116" sqref="A116:XFD1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pLhgFJukvZnlZ6skOezOHux5tk2T4JR95HT1iJdvxkaUFmDARG4kjdaJdQI3rWVCSk+GGa5t4q21L0qMH1mzug==" saltValue="bqzNOATlj5s/AV1RK6Hq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750BF-BB19-4FF9-BCF2-1140365E5CD6}">
  <sheetPr>
    <pageSetUpPr fitToPage="1"/>
  </sheetPr>
  <dimension ref="A1:DR125"/>
  <sheetViews>
    <sheetView showGridLines="0" topLeftCell="A44" zoomScale="70" zoomScaleNormal="70" zoomScaleSheetLayoutView="55" workbookViewId="0">
      <selection activeCell="AE89" sqref="AE8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F0liE1OE2WctD3crBZvxhZd+GgpcSdV4m7C9gD2K/xaTdWlhNwgRCJE5ilNM9YTfkPzYqGRJHtV2jkUT20tQvA==" saltValue="2xIzpRR2qnddBeKTWYaq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67601</v>
      </c>
      <c r="E3" s="162"/>
      <c r="F3" s="163">
        <v>119882</v>
      </c>
      <c r="G3" s="164"/>
      <c r="H3" s="165"/>
    </row>
    <row r="4" spans="1:8" x14ac:dyDescent="0.15">
      <c r="A4" s="166"/>
      <c r="B4" s="167"/>
      <c r="C4" s="168"/>
      <c r="D4" s="169">
        <v>36743</v>
      </c>
      <c r="E4" s="170"/>
      <c r="F4" s="171">
        <v>66481</v>
      </c>
      <c r="G4" s="172"/>
      <c r="H4" s="173"/>
    </row>
    <row r="5" spans="1:8" x14ac:dyDescent="0.15">
      <c r="A5" s="154" t="s">
        <v>556</v>
      </c>
      <c r="B5" s="159"/>
      <c r="C5" s="160"/>
      <c r="D5" s="161">
        <v>91723</v>
      </c>
      <c r="E5" s="162"/>
      <c r="F5" s="163">
        <v>116162</v>
      </c>
      <c r="G5" s="164"/>
      <c r="H5" s="165"/>
    </row>
    <row r="6" spans="1:8" x14ac:dyDescent="0.15">
      <c r="A6" s="166"/>
      <c r="B6" s="167"/>
      <c r="C6" s="168"/>
      <c r="D6" s="169">
        <v>43785</v>
      </c>
      <c r="E6" s="170"/>
      <c r="F6" s="171">
        <v>61562</v>
      </c>
      <c r="G6" s="172"/>
      <c r="H6" s="173"/>
    </row>
    <row r="7" spans="1:8" x14ac:dyDescent="0.15">
      <c r="A7" s="154" t="s">
        <v>557</v>
      </c>
      <c r="B7" s="159"/>
      <c r="C7" s="160"/>
      <c r="D7" s="161">
        <v>43149</v>
      </c>
      <c r="E7" s="162"/>
      <c r="F7" s="163">
        <v>121449</v>
      </c>
      <c r="G7" s="164"/>
      <c r="H7" s="165"/>
    </row>
    <row r="8" spans="1:8" x14ac:dyDescent="0.15">
      <c r="A8" s="166"/>
      <c r="B8" s="167"/>
      <c r="C8" s="168"/>
      <c r="D8" s="169">
        <v>21566</v>
      </c>
      <c r="E8" s="170"/>
      <c r="F8" s="171">
        <v>62922</v>
      </c>
      <c r="G8" s="172"/>
      <c r="H8" s="173"/>
    </row>
    <row r="9" spans="1:8" x14ac:dyDescent="0.15">
      <c r="A9" s="154" t="s">
        <v>558</v>
      </c>
      <c r="B9" s="159"/>
      <c r="C9" s="160"/>
      <c r="D9" s="161">
        <v>61271</v>
      </c>
      <c r="E9" s="162"/>
      <c r="F9" s="163">
        <v>145139</v>
      </c>
      <c r="G9" s="164"/>
      <c r="H9" s="165"/>
    </row>
    <row r="10" spans="1:8" x14ac:dyDescent="0.15">
      <c r="A10" s="166"/>
      <c r="B10" s="167"/>
      <c r="C10" s="168"/>
      <c r="D10" s="169">
        <v>44760</v>
      </c>
      <c r="E10" s="170"/>
      <c r="F10" s="171">
        <v>83762</v>
      </c>
      <c r="G10" s="172"/>
      <c r="H10" s="173"/>
    </row>
    <row r="11" spans="1:8" x14ac:dyDescent="0.15">
      <c r="A11" s="154" t="s">
        <v>559</v>
      </c>
      <c r="B11" s="159"/>
      <c r="C11" s="160"/>
      <c r="D11" s="161">
        <v>137811</v>
      </c>
      <c r="E11" s="162"/>
      <c r="F11" s="163">
        <v>125391</v>
      </c>
      <c r="G11" s="164"/>
      <c r="H11" s="165"/>
    </row>
    <row r="12" spans="1:8" x14ac:dyDescent="0.15">
      <c r="A12" s="166"/>
      <c r="B12" s="167"/>
      <c r="C12" s="174"/>
      <c r="D12" s="169">
        <v>42538</v>
      </c>
      <c r="E12" s="170"/>
      <c r="F12" s="171">
        <v>68516</v>
      </c>
      <c r="G12" s="172"/>
      <c r="H12" s="173"/>
    </row>
    <row r="13" spans="1:8" x14ac:dyDescent="0.15">
      <c r="A13" s="154"/>
      <c r="B13" s="159"/>
      <c r="C13" s="175"/>
      <c r="D13" s="176">
        <v>80311</v>
      </c>
      <c r="E13" s="177"/>
      <c r="F13" s="178">
        <v>125605</v>
      </c>
      <c r="G13" s="179"/>
      <c r="H13" s="165"/>
    </row>
    <row r="14" spans="1:8" x14ac:dyDescent="0.15">
      <c r="A14" s="166"/>
      <c r="B14" s="167"/>
      <c r="C14" s="168"/>
      <c r="D14" s="169">
        <v>37878</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11.48</v>
      </c>
      <c r="C19" s="180">
        <f>ROUND(VALUE(SUBSTITUTE(実質収支比率等に係る経年分析!G$48,"▲","-")),2)</f>
        <v>11.39</v>
      </c>
      <c r="D19" s="180">
        <f>ROUND(VALUE(SUBSTITUTE(実質収支比率等に係る経年分析!H$48,"▲","-")),2)</f>
        <v>11.13</v>
      </c>
      <c r="E19" s="180">
        <f>ROUND(VALUE(SUBSTITUTE(実質収支比率等に係る経年分析!I$48,"▲","-")),2)</f>
        <v>13.78</v>
      </c>
      <c r="F19" s="180">
        <f>ROUND(VALUE(SUBSTITUTE(実質収支比率等に係る経年分析!J$48,"▲","-")),2)</f>
        <v>10.19</v>
      </c>
    </row>
    <row r="20" spans="1:11" x14ac:dyDescent="0.15">
      <c r="A20" s="180" t="s">
        <v>55</v>
      </c>
      <c r="B20" s="180">
        <f>ROUND(VALUE(SUBSTITUTE(実質収支比率等に係る経年分析!F$47,"▲","-")),2)</f>
        <v>53.84</v>
      </c>
      <c r="C20" s="180">
        <f>ROUND(VALUE(SUBSTITUTE(実質収支比率等に係る経年分析!G$47,"▲","-")),2)</f>
        <v>48.27</v>
      </c>
      <c r="D20" s="180">
        <f>ROUND(VALUE(SUBSTITUTE(実質収支比率等に係る経年分析!H$47,"▲","-")),2)</f>
        <v>46.4</v>
      </c>
      <c r="E20" s="180">
        <f>ROUND(VALUE(SUBSTITUTE(実質収支比率等に係る経年分析!I$47,"▲","-")),2)</f>
        <v>38.83</v>
      </c>
      <c r="F20" s="180">
        <f>ROUND(VALUE(SUBSTITUTE(実質収支比率等に係る経年分析!J$47,"▲","-")),2)</f>
        <v>39.78</v>
      </c>
    </row>
    <row r="21" spans="1:11" x14ac:dyDescent="0.15">
      <c r="A21" s="180" t="s">
        <v>56</v>
      </c>
      <c r="B21" s="180">
        <f>IF(ISNUMBER(VALUE(SUBSTITUTE(実質収支比率等に係る経年分析!F$49,"▲","-"))),ROUND(VALUE(SUBSTITUTE(実質収支比率等に係る経年分析!F$49,"▲","-")),2),NA())</f>
        <v>-10.88</v>
      </c>
      <c r="C21" s="180">
        <f>IF(ISNUMBER(VALUE(SUBSTITUTE(実質収支比率等に係る経年分析!G$49,"▲","-"))),ROUND(VALUE(SUBSTITUTE(実質収支比率等に係る経年分析!G$49,"▲","-")),2),NA())</f>
        <v>-10.72</v>
      </c>
      <c r="D21" s="180">
        <f>IF(ISNUMBER(VALUE(SUBSTITUTE(実質収支比率等に係る経年分析!H$49,"▲","-"))),ROUND(VALUE(SUBSTITUTE(実質収支比率等に係る経年分析!H$49,"▲","-")),2),NA())</f>
        <v>-6.56</v>
      </c>
      <c r="E21" s="180">
        <f>IF(ISNUMBER(VALUE(SUBSTITUTE(実質収支比率等に係る経年分析!I$49,"▲","-"))),ROUND(VALUE(SUBSTITUTE(実質収支比率等に係る経年分析!I$49,"▲","-")),2),NA())</f>
        <v>-9.74</v>
      </c>
      <c r="F21" s="180">
        <f>IF(ISNUMBER(VALUE(SUBSTITUTE(実質収支比率等に係る経年分析!J$49,"▲","-"))),ROUND(VALUE(SUBSTITUTE(実質収支比率等に係る経年分析!J$49,"▲","-")),2),NA())</f>
        <v>-5.4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6.25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1.06</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1.1299999999999999</v>
      </c>
    </row>
    <row r="33" spans="1:16" x14ac:dyDescent="0.15">
      <c r="A33" s="181" t="str">
        <f>IF(連結実質赤字比率に係る赤字・黒字の構成分析!C$37="",NA(),連結実質赤字比率に係る赤字・黒字の構成分析!C$37)</f>
        <v>土地取得特別会計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2.5499999999999998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9.7799999999999994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8.8000000000000007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9.7200000000000006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372</v>
      </c>
      <c r="E42" s="182"/>
      <c r="F42" s="182"/>
      <c r="G42" s="182">
        <f>'実質公債費比率（分子）の構造'!L$52</f>
        <v>360</v>
      </c>
      <c r="H42" s="182"/>
      <c r="I42" s="182"/>
      <c r="J42" s="182">
        <f>'実質公債費比率（分子）の構造'!M$52</f>
        <v>356</v>
      </c>
      <c r="K42" s="182"/>
      <c r="L42" s="182"/>
      <c r="M42" s="182">
        <f>'実質公債費比率（分子）の構造'!N$52</f>
        <v>352</v>
      </c>
      <c r="N42" s="182"/>
      <c r="O42" s="182"/>
      <c r="P42" s="182">
        <f>'実質公債費比率（分子）の構造'!O$52</f>
        <v>342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42</v>
      </c>
      <c r="C45" s="182"/>
      <c r="D45" s="182"/>
      <c r="E45" s="182">
        <f>'実質公債費比率（分子）の構造'!L$49</f>
        <v>53</v>
      </c>
      <c r="F45" s="182"/>
      <c r="G45" s="182"/>
      <c r="H45" s="182">
        <f>'実質公債費比率（分子）の構造'!M$49</f>
        <v>51</v>
      </c>
      <c r="I45" s="182"/>
      <c r="J45" s="182"/>
      <c r="K45" s="182">
        <f>'実質公債費比率（分子）の構造'!N$49</f>
        <v>53</v>
      </c>
      <c r="L45" s="182"/>
      <c r="M45" s="182"/>
      <c r="N45" s="182">
        <f>'実質公債費比率（分子）の構造'!O$49</f>
        <v>50</v>
      </c>
      <c r="O45" s="182"/>
      <c r="P45" s="182"/>
    </row>
    <row r="46" spans="1:16" x14ac:dyDescent="0.15">
      <c r="A46" s="182" t="s">
        <v>67</v>
      </c>
      <c r="B46" s="182">
        <f>'実質公債費比率（分子）の構造'!K$48</f>
        <v>147</v>
      </c>
      <c r="C46" s="182"/>
      <c r="D46" s="182"/>
      <c r="E46" s="182">
        <f>'実質公債費比率（分子）の構造'!L$48</f>
        <v>171</v>
      </c>
      <c r="F46" s="182"/>
      <c r="G46" s="182"/>
      <c r="H46" s="182">
        <f>'実質公債費比率（分子）の構造'!M$48</f>
        <v>170</v>
      </c>
      <c r="I46" s="182"/>
      <c r="J46" s="182"/>
      <c r="K46" s="182">
        <f>'実質公債費比率（分子）の構造'!N$48</f>
        <v>169</v>
      </c>
      <c r="L46" s="182"/>
      <c r="M46" s="182"/>
      <c r="N46" s="182">
        <f>'実質公債費比率（分子）の構造'!O$48</f>
        <v>169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324</v>
      </c>
      <c r="C49" s="182"/>
      <c r="D49" s="182"/>
      <c r="E49" s="182">
        <f>'実質公債費比率（分子）の構造'!L$45</f>
        <v>317</v>
      </c>
      <c r="F49" s="182"/>
      <c r="G49" s="182"/>
      <c r="H49" s="182">
        <f>'実質公債費比率（分子）の構造'!M$45</f>
        <v>322</v>
      </c>
      <c r="I49" s="182"/>
      <c r="J49" s="182"/>
      <c r="K49" s="182">
        <f>'実質公債費比率（分子）の構造'!N$45</f>
        <v>344</v>
      </c>
      <c r="L49" s="182"/>
      <c r="M49" s="182"/>
      <c r="N49" s="182">
        <f>'実質公債費比率（分子）の構造'!O$45</f>
        <v>349</v>
      </c>
      <c r="O49" s="182"/>
      <c r="P49" s="182"/>
    </row>
    <row r="50" spans="1:16" x14ac:dyDescent="0.15">
      <c r="A50" s="182" t="s">
        <v>71</v>
      </c>
      <c r="B50" s="182" t="e">
        <f>NA()</f>
        <v>#N/A</v>
      </c>
      <c r="C50" s="182">
        <f>IF(ISNUMBER('実質公債費比率（分子）の構造'!K$53),'実質公債費比率（分子）の構造'!K$53,NA())</f>
        <v>141</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187</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226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4030</v>
      </c>
      <c r="E56" s="181"/>
      <c r="F56" s="181"/>
      <c r="G56" s="181">
        <f>'将来負担比率（分子）の構造'!J$52</f>
        <v>3892</v>
      </c>
      <c r="H56" s="181"/>
      <c r="I56" s="181"/>
      <c r="J56" s="181">
        <f>'将来負担比率（分子）の構造'!K$52</f>
        <v>3764</v>
      </c>
      <c r="K56" s="181"/>
      <c r="L56" s="181"/>
      <c r="M56" s="181">
        <f>'将来負担比率（分子）の構造'!L$52</f>
        <v>3782</v>
      </c>
      <c r="N56" s="181"/>
      <c r="O56" s="181"/>
      <c r="P56" s="181">
        <f>'将来負担比率（分子）の構造'!M$52</f>
        <v>3719</v>
      </c>
    </row>
    <row r="57" spans="1:16" x14ac:dyDescent="0.15">
      <c r="A57" s="181" t="s">
        <v>42</v>
      </c>
      <c r="B57" s="181"/>
      <c r="C57" s="181"/>
      <c r="D57" s="181">
        <f>'将来負担比率（分子）の構造'!I$51</f>
        <v>2</v>
      </c>
      <c r="E57" s="181"/>
      <c r="F57" s="181"/>
      <c r="G57" s="181">
        <f>'将来負担比率（分子）の構造'!J$51</f>
        <v>1</v>
      </c>
      <c r="H57" s="181"/>
      <c r="I57" s="181"/>
      <c r="J57" s="181">
        <f>'将来負担比率（分子）の構造'!K$51</f>
        <v>1</v>
      </c>
      <c r="K57" s="181"/>
      <c r="L57" s="181"/>
      <c r="M57" s="181">
        <f>'将来負担比率（分子）の構造'!L$51</f>
        <v>0</v>
      </c>
      <c r="N57" s="181"/>
      <c r="O57" s="181"/>
      <c r="P57" s="181" t="str">
        <f>'将来負担比率（分子）の構造'!M$51</f>
        <v>-</v>
      </c>
    </row>
    <row r="58" spans="1:16" x14ac:dyDescent="0.15">
      <c r="A58" s="181" t="s">
        <v>41</v>
      </c>
      <c r="B58" s="181"/>
      <c r="C58" s="181"/>
      <c r="D58" s="181">
        <f>'将来負担比率（分子）の構造'!I$50</f>
        <v>1719</v>
      </c>
      <c r="E58" s="181"/>
      <c r="F58" s="181"/>
      <c r="G58" s="181">
        <f>'将来負担比率（分子）の構造'!J$50</f>
        <v>1607</v>
      </c>
      <c r="H58" s="181"/>
      <c r="I58" s="181"/>
      <c r="J58" s="181">
        <f>'将来負担比率（分子）の構造'!K$50</f>
        <v>1669</v>
      </c>
      <c r="K58" s="181"/>
      <c r="L58" s="181"/>
      <c r="M58" s="181">
        <f>'将来負担比率（分子）の構造'!L$50</f>
        <v>1497</v>
      </c>
      <c r="N58" s="181"/>
      <c r="O58" s="181"/>
      <c r="P58" s="181">
        <f>'将来負担比率（分子）の構造'!M$50</f>
        <v>1590</v>
      </c>
    </row>
    <row r="59" spans="1:16" x14ac:dyDescent="0.15">
      <c r="A59" s="181" t="s">
        <v>39</v>
      </c>
      <c r="B59" s="181" t="str">
        <f>'将来負担比率（分子）の構造'!I$49</f>
        <v>-</v>
      </c>
      <c r="C59" s="181"/>
      <c r="D59" s="181"/>
      <c r="E59" s="181">
        <f>'将来負担比率（分子）の構造'!J$49</f>
        <v>35</v>
      </c>
      <c r="F59" s="181"/>
      <c r="G59" s="181"/>
      <c r="H59" s="181">
        <f>'将来負担比率（分子）の構造'!K$49</f>
        <v>42</v>
      </c>
      <c r="I59" s="181"/>
      <c r="J59" s="181"/>
      <c r="K59" s="181">
        <f>'将来負担比率（分子）の構造'!L$49</f>
        <v>64</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499</v>
      </c>
      <c r="C62" s="181"/>
      <c r="D62" s="181"/>
      <c r="E62" s="181">
        <f>'将来負担比率（分子）の構造'!J$45</f>
        <v>500</v>
      </c>
      <c r="F62" s="181"/>
      <c r="G62" s="181"/>
      <c r="H62" s="181">
        <f>'将来負担比率（分子）の構造'!K$45</f>
        <v>483</v>
      </c>
      <c r="I62" s="181"/>
      <c r="J62" s="181"/>
      <c r="K62" s="181">
        <f>'将来負担比率（分子）の構造'!L$45</f>
        <v>452</v>
      </c>
      <c r="L62" s="181"/>
      <c r="M62" s="181"/>
      <c r="N62" s="181">
        <f>'将来負担比率（分子）の構造'!M$45</f>
        <v>422</v>
      </c>
      <c r="O62" s="181"/>
      <c r="P62" s="181"/>
    </row>
    <row r="63" spans="1:16" x14ac:dyDescent="0.15">
      <c r="A63" s="181" t="s">
        <v>34</v>
      </c>
      <c r="B63" s="181">
        <f>'将来負担比率（分子）の構造'!I$44</f>
        <v>676</v>
      </c>
      <c r="C63" s="181"/>
      <c r="D63" s="181"/>
      <c r="E63" s="181">
        <f>'将来負担比率（分子）の構造'!J$44</f>
        <v>640</v>
      </c>
      <c r="F63" s="181"/>
      <c r="G63" s="181"/>
      <c r="H63" s="181">
        <f>'将来負担比率（分子）の構造'!K$44</f>
        <v>592</v>
      </c>
      <c r="I63" s="181"/>
      <c r="J63" s="181"/>
      <c r="K63" s="181">
        <f>'将来負担比率（分子）の構造'!L$44</f>
        <v>546</v>
      </c>
      <c r="L63" s="181"/>
      <c r="M63" s="181"/>
      <c r="N63" s="181">
        <f>'将来負担比率（分子）の構造'!M$44</f>
        <v>532</v>
      </c>
      <c r="O63" s="181"/>
      <c r="P63" s="181"/>
    </row>
    <row r="64" spans="1:16" x14ac:dyDescent="0.15">
      <c r="A64" s="181" t="s">
        <v>33</v>
      </c>
      <c r="B64" s="181">
        <f>'将来負担比率（分子）の構造'!I$43</f>
        <v>2094</v>
      </c>
      <c r="C64" s="181"/>
      <c r="D64" s="181"/>
      <c r="E64" s="181">
        <f>'将来負担比率（分子）の構造'!J$43</f>
        <v>2137</v>
      </c>
      <c r="F64" s="181"/>
      <c r="G64" s="181"/>
      <c r="H64" s="181">
        <f>'将来負担比率（分子）の構造'!K$43</f>
        <v>2154</v>
      </c>
      <c r="I64" s="181"/>
      <c r="J64" s="181"/>
      <c r="K64" s="181">
        <f>'将来負担比率（分子）の構造'!L$43</f>
        <v>2143</v>
      </c>
      <c r="L64" s="181"/>
      <c r="M64" s="181"/>
      <c r="N64" s="181">
        <f>'将来負担比率（分子）の構造'!M$43</f>
        <v>2054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3505</v>
      </c>
      <c r="C66" s="181"/>
      <c r="D66" s="181"/>
      <c r="E66" s="181">
        <f>'将来負担比率（分子）の構造'!J$41</f>
        <v>3701</v>
      </c>
      <c r="F66" s="181"/>
      <c r="G66" s="181"/>
      <c r="H66" s="181">
        <f>'将来負担比率（分子）の構造'!K$41</f>
        <v>3653</v>
      </c>
      <c r="I66" s="181"/>
      <c r="J66" s="181"/>
      <c r="K66" s="181">
        <f>'将来負担比率（分子）の構造'!L$41</f>
        <v>3699</v>
      </c>
      <c r="L66" s="181"/>
      <c r="M66" s="181"/>
      <c r="N66" s="181">
        <f>'将来負担比率（分子）の構造'!M$41</f>
        <v>3971</v>
      </c>
      <c r="O66" s="181"/>
      <c r="P66" s="181"/>
    </row>
    <row r="67" spans="1:16" x14ac:dyDescent="0.15">
      <c r="A67" s="181" t="s">
        <v>75</v>
      </c>
      <c r="B67" s="181" t="e">
        <f>NA()</f>
        <v>#N/A</v>
      </c>
      <c r="C67" s="181">
        <f>IF(ISNUMBER('将来負担比率（分子）の構造'!I$53), IF('将来負担比率（分子）の構造'!I$53 &lt; 0, 0, '将来負担比率（分子）の構造'!I$53), NA())</f>
        <v>1024</v>
      </c>
      <c r="D67" s="181" t="e">
        <f>NA()</f>
        <v>#N/A</v>
      </c>
      <c r="E67" s="181" t="e">
        <f>NA()</f>
        <v>#N/A</v>
      </c>
      <c r="F67" s="181">
        <f>IF(ISNUMBER('将来負担比率（分子）の構造'!J$53), IF('将来負担比率（分子）の構造'!J$53 &lt; 0, 0, '将来負担比率（分子）の構造'!J$53), NA())</f>
        <v>1513</v>
      </c>
      <c r="G67" s="181" t="e">
        <f>NA()</f>
        <v>#N/A</v>
      </c>
      <c r="H67" s="181" t="e">
        <f>NA()</f>
        <v>#N/A</v>
      </c>
      <c r="I67" s="181">
        <f>IF(ISNUMBER('将来負担比率（分子）の構造'!K$53), IF('将来負担比率（分子）の構造'!K$53 &lt; 0, 0, '将来負担比率（分子）の構造'!K$53), NA())</f>
        <v>1489</v>
      </c>
      <c r="J67" s="181" t="e">
        <f>NA()</f>
        <v>#N/A</v>
      </c>
      <c r="K67" s="181" t="e">
        <f>NA()</f>
        <v>#N/A</v>
      </c>
      <c r="L67" s="181">
        <f>IF(ISNUMBER('将来負担比率（分子）の構造'!L$53), IF('将来負担比率（分子）の構造'!L$53 &lt; 0, 0, '将来負担比率（分子）の構造'!L$53), NA())</f>
        <v>1624</v>
      </c>
      <c r="M67" s="181" t="e">
        <f>NA()</f>
        <v>#N/A</v>
      </c>
      <c r="N67" s="181" t="e">
        <f>NA()</f>
        <v>#N/A</v>
      </c>
      <c r="O67" s="181">
        <f>IF(ISNUMBER('将来負担比率（分子）の構造'!M$53), IF('将来負担比率（分子）の構造'!M$53 &lt; 0, 0, '将来負担比率（分子）の構造'!M$53), NA())</f>
        <v>1669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1206</v>
      </c>
      <c r="C72" s="185">
        <f>基金残高に係る経年分析!G55</f>
        <v>1012</v>
      </c>
      <c r="D72" s="185">
        <f>基金残高に係る経年分析!H55</f>
        <v>1107</v>
      </c>
    </row>
    <row r="73" spans="1:16" x14ac:dyDescent="0.15">
      <c r="A73" s="184" t="s">
        <v>78</v>
      </c>
      <c r="B73" s="185">
        <f>基金残高に係る経年分析!F56</f>
        <v>4</v>
      </c>
      <c r="C73" s="185">
        <f>基金残高に係る経年分析!G56</f>
        <v>4</v>
      </c>
      <c r="D73" s="185">
        <f>基金残高に係る経年分析!H56</f>
        <v>4</v>
      </c>
    </row>
    <row r="74" spans="1:16" x14ac:dyDescent="0.15">
      <c r="A74" s="184" t="s">
        <v>79</v>
      </c>
      <c r="B74" s="185">
        <f>基金残高に係る経年分析!F57</f>
        <v>212</v>
      </c>
      <c r="C74" s="185">
        <f>基金残高に係る経年分析!G57</f>
        <v>198</v>
      </c>
      <c r="D74" s="185">
        <f>基金残高に係る経年分析!H57</f>
        <v>193</v>
      </c>
    </row>
  </sheetData>
  <sheetProtection algorithmName="SHA-512" hashValue="axSgwAXLRMYlRG3vbPiCwwNYtP9DFsS85h/VZyefxys21Syrh9Av6Ymo+uJ9Mm9BoXLPQxGXccYn82oHUzsdNQ==" saltValue="zxIDyxUL1wnTOVjlx0Lw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734135</v>
      </c>
      <c r="S5" s="736"/>
      <c r="T5" s="736"/>
      <c r="U5" s="736"/>
      <c r="V5" s="736"/>
      <c r="W5" s="736"/>
      <c r="X5" s="736"/>
      <c r="Y5" s="779"/>
      <c r="Z5" s="797">
        <v>11.9</v>
      </c>
      <c r="AA5" s="797"/>
      <c r="AB5" s="797"/>
      <c r="AC5" s="797"/>
      <c r="AD5" s="798">
        <v>734135</v>
      </c>
      <c r="AE5" s="798"/>
      <c r="AF5" s="798"/>
      <c r="AG5" s="798"/>
      <c r="AH5" s="798"/>
      <c r="AI5" s="798"/>
      <c r="AJ5" s="798"/>
      <c r="AK5" s="798"/>
      <c r="AL5" s="780">
        <v>27.3</v>
      </c>
      <c r="AM5" s="751"/>
      <c r="AN5" s="751"/>
      <c r="AO5" s="781"/>
      <c r="AP5" s="746" t="s">
        <v>225</v>
      </c>
      <c r="AQ5" s="747"/>
      <c r="AR5" s="747"/>
      <c r="AS5" s="747"/>
      <c r="AT5" s="747"/>
      <c r="AU5" s="747"/>
      <c r="AV5" s="747"/>
      <c r="AW5" s="747"/>
      <c r="AX5" s="747"/>
      <c r="AY5" s="747"/>
      <c r="AZ5" s="747"/>
      <c r="BA5" s="747"/>
      <c r="BB5" s="747"/>
      <c r="BC5" s="747"/>
      <c r="BD5" s="747"/>
      <c r="BE5" s="747"/>
      <c r="BF5" s="748"/>
      <c r="BG5" s="680">
        <v>728872</v>
      </c>
      <c r="BH5" s="681"/>
      <c r="BI5" s="681"/>
      <c r="BJ5" s="681"/>
      <c r="BK5" s="681"/>
      <c r="BL5" s="681"/>
      <c r="BM5" s="681"/>
      <c r="BN5" s="682"/>
      <c r="BO5" s="713">
        <v>99.3</v>
      </c>
      <c r="BP5" s="713"/>
      <c r="BQ5" s="713"/>
      <c r="BR5" s="713"/>
      <c r="BS5" s="714" t="s">
        <v>129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42641</v>
      </c>
      <c r="S6" s="681"/>
      <c r="T6" s="681"/>
      <c r="U6" s="681"/>
      <c r="V6" s="681"/>
      <c r="W6" s="681"/>
      <c r="X6" s="681"/>
      <c r="Y6" s="682"/>
      <c r="Z6" s="713">
        <v>0.7</v>
      </c>
      <c r="AA6" s="713"/>
      <c r="AB6" s="713"/>
      <c r="AC6" s="713"/>
      <c r="AD6" s="714">
        <v>42641</v>
      </c>
      <c r="AE6" s="714"/>
      <c r="AF6" s="714"/>
      <c r="AG6" s="714"/>
      <c r="AH6" s="714"/>
      <c r="AI6" s="714"/>
      <c r="AJ6" s="714"/>
      <c r="AK6" s="714"/>
      <c r="AL6" s="683">
        <v>1.6</v>
      </c>
      <c r="AM6" s="684"/>
      <c r="AN6" s="684"/>
      <c r="AO6" s="715"/>
      <c r="AP6" s="677" t="s">
        <v>230</v>
      </c>
      <c r="AQ6" s="678"/>
      <c r="AR6" s="678"/>
      <c r="AS6" s="678"/>
      <c r="AT6" s="678"/>
      <c r="AU6" s="678"/>
      <c r="AV6" s="678"/>
      <c r="AW6" s="678"/>
      <c r="AX6" s="678"/>
      <c r="AY6" s="678"/>
      <c r="AZ6" s="678"/>
      <c r="BA6" s="678"/>
      <c r="BB6" s="678"/>
      <c r="BC6" s="678"/>
      <c r="BD6" s="678"/>
      <c r="BE6" s="678"/>
      <c r="BF6" s="679"/>
      <c r="BG6" s="680">
        <v>728872</v>
      </c>
      <c r="BH6" s="681"/>
      <c r="BI6" s="681"/>
      <c r="BJ6" s="681"/>
      <c r="BK6" s="681"/>
      <c r="BL6" s="681"/>
      <c r="BM6" s="681"/>
      <c r="BN6" s="682"/>
      <c r="BO6" s="713">
        <v>99.3</v>
      </c>
      <c r="BP6" s="713"/>
      <c r="BQ6" s="713"/>
      <c r="BR6" s="713"/>
      <c r="BS6" s="714" t="s">
        <v>172</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60174</v>
      </c>
      <c r="CS6" s="681"/>
      <c r="CT6" s="681"/>
      <c r="CU6" s="681"/>
      <c r="CV6" s="681"/>
      <c r="CW6" s="681"/>
      <c r="CX6" s="681"/>
      <c r="CY6" s="682"/>
      <c r="CZ6" s="780">
        <v>1</v>
      </c>
      <c r="DA6" s="751"/>
      <c r="DB6" s="751"/>
      <c r="DC6" s="783"/>
      <c r="DD6" s="686" t="s">
        <v>129</v>
      </c>
      <c r="DE6" s="681"/>
      <c r="DF6" s="681"/>
      <c r="DG6" s="681"/>
      <c r="DH6" s="681"/>
      <c r="DI6" s="681"/>
      <c r="DJ6" s="681"/>
      <c r="DK6" s="681"/>
      <c r="DL6" s="681"/>
      <c r="DM6" s="681"/>
      <c r="DN6" s="681"/>
      <c r="DO6" s="681"/>
      <c r="DP6" s="682"/>
      <c r="DQ6" s="686">
        <v>60174</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1125</v>
      </c>
      <c r="S7" s="681"/>
      <c r="T7" s="681"/>
      <c r="U7" s="681"/>
      <c r="V7" s="681"/>
      <c r="W7" s="681"/>
      <c r="X7" s="681"/>
      <c r="Y7" s="682"/>
      <c r="Z7" s="713">
        <v>0</v>
      </c>
      <c r="AA7" s="713"/>
      <c r="AB7" s="713"/>
      <c r="AC7" s="713"/>
      <c r="AD7" s="714">
        <v>1125</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334932</v>
      </c>
      <c r="BH7" s="681"/>
      <c r="BI7" s="681"/>
      <c r="BJ7" s="681"/>
      <c r="BK7" s="681"/>
      <c r="BL7" s="681"/>
      <c r="BM7" s="681"/>
      <c r="BN7" s="682"/>
      <c r="BO7" s="713">
        <v>45.6</v>
      </c>
      <c r="BP7" s="713"/>
      <c r="BQ7" s="713"/>
      <c r="BR7" s="713"/>
      <c r="BS7" s="714" t="s">
        <v>129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1465514</v>
      </c>
      <c r="CS7" s="681"/>
      <c r="CT7" s="681"/>
      <c r="CU7" s="681"/>
      <c r="CV7" s="681"/>
      <c r="CW7" s="681"/>
      <c r="CX7" s="681"/>
      <c r="CY7" s="682"/>
      <c r="CZ7" s="713">
        <v>25</v>
      </c>
      <c r="DA7" s="713"/>
      <c r="DB7" s="713"/>
      <c r="DC7" s="713"/>
      <c r="DD7" s="686" t="s">
        <v>129</v>
      </c>
      <c r="DE7" s="681"/>
      <c r="DF7" s="681"/>
      <c r="DG7" s="681"/>
      <c r="DH7" s="681"/>
      <c r="DI7" s="681"/>
      <c r="DJ7" s="681"/>
      <c r="DK7" s="681"/>
      <c r="DL7" s="681"/>
      <c r="DM7" s="681"/>
      <c r="DN7" s="681"/>
      <c r="DO7" s="681"/>
      <c r="DP7" s="682"/>
      <c r="DQ7" s="686">
        <v>581514</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4395</v>
      </c>
      <c r="S8" s="681"/>
      <c r="T8" s="681"/>
      <c r="U8" s="681"/>
      <c r="V8" s="681"/>
      <c r="W8" s="681"/>
      <c r="X8" s="681"/>
      <c r="Y8" s="682"/>
      <c r="Z8" s="713">
        <v>0.1</v>
      </c>
      <c r="AA8" s="713"/>
      <c r="AB8" s="713"/>
      <c r="AC8" s="713"/>
      <c r="AD8" s="714">
        <v>4395</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12612</v>
      </c>
      <c r="BH8" s="681"/>
      <c r="BI8" s="681"/>
      <c r="BJ8" s="681"/>
      <c r="BK8" s="681"/>
      <c r="BL8" s="681"/>
      <c r="BM8" s="681"/>
      <c r="BN8" s="682"/>
      <c r="BO8" s="713">
        <v>1.7</v>
      </c>
      <c r="BP8" s="713"/>
      <c r="BQ8" s="713"/>
      <c r="BR8" s="713"/>
      <c r="BS8" s="686" t="s">
        <v>172</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1420436</v>
      </c>
      <c r="CS8" s="681"/>
      <c r="CT8" s="681"/>
      <c r="CU8" s="681"/>
      <c r="CV8" s="681"/>
      <c r="CW8" s="681"/>
      <c r="CX8" s="681"/>
      <c r="CY8" s="682"/>
      <c r="CZ8" s="713">
        <v>24.3</v>
      </c>
      <c r="DA8" s="713"/>
      <c r="DB8" s="713"/>
      <c r="DC8" s="713"/>
      <c r="DD8" s="686">
        <v>26338</v>
      </c>
      <c r="DE8" s="681"/>
      <c r="DF8" s="681"/>
      <c r="DG8" s="681"/>
      <c r="DH8" s="681"/>
      <c r="DI8" s="681"/>
      <c r="DJ8" s="681"/>
      <c r="DK8" s="681"/>
      <c r="DL8" s="681"/>
      <c r="DM8" s="681"/>
      <c r="DN8" s="681"/>
      <c r="DO8" s="681"/>
      <c r="DP8" s="682"/>
      <c r="DQ8" s="686">
        <v>910188</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5000</v>
      </c>
      <c r="S9" s="681"/>
      <c r="T9" s="681"/>
      <c r="U9" s="681"/>
      <c r="V9" s="681"/>
      <c r="W9" s="681"/>
      <c r="X9" s="681"/>
      <c r="Y9" s="682"/>
      <c r="Z9" s="713">
        <v>0.1</v>
      </c>
      <c r="AA9" s="713"/>
      <c r="AB9" s="713"/>
      <c r="AC9" s="713"/>
      <c r="AD9" s="714">
        <v>5000</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298528</v>
      </c>
      <c r="BH9" s="681"/>
      <c r="BI9" s="681"/>
      <c r="BJ9" s="681"/>
      <c r="BK9" s="681"/>
      <c r="BL9" s="681"/>
      <c r="BM9" s="681"/>
      <c r="BN9" s="682"/>
      <c r="BO9" s="713">
        <v>40.700000000000003</v>
      </c>
      <c r="BP9" s="713"/>
      <c r="BQ9" s="713"/>
      <c r="BR9" s="713"/>
      <c r="BS9" s="686" t="s">
        <v>129</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467995</v>
      </c>
      <c r="CS9" s="681"/>
      <c r="CT9" s="681"/>
      <c r="CU9" s="681"/>
      <c r="CV9" s="681"/>
      <c r="CW9" s="681"/>
      <c r="CX9" s="681"/>
      <c r="CY9" s="682"/>
      <c r="CZ9" s="713">
        <v>8</v>
      </c>
      <c r="DA9" s="713"/>
      <c r="DB9" s="713"/>
      <c r="DC9" s="713"/>
      <c r="DD9" s="686">
        <v>15632</v>
      </c>
      <c r="DE9" s="681"/>
      <c r="DF9" s="681"/>
      <c r="DG9" s="681"/>
      <c r="DH9" s="681"/>
      <c r="DI9" s="681"/>
      <c r="DJ9" s="681"/>
      <c r="DK9" s="681"/>
      <c r="DL9" s="681"/>
      <c r="DM9" s="681"/>
      <c r="DN9" s="681"/>
      <c r="DO9" s="681"/>
      <c r="DP9" s="682"/>
      <c r="DQ9" s="686">
        <v>438118</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172</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10767</v>
      </c>
      <c r="BH10" s="681"/>
      <c r="BI10" s="681"/>
      <c r="BJ10" s="681"/>
      <c r="BK10" s="681"/>
      <c r="BL10" s="681"/>
      <c r="BM10" s="681"/>
      <c r="BN10" s="682"/>
      <c r="BO10" s="713">
        <v>1.5</v>
      </c>
      <c r="BP10" s="713"/>
      <c r="BQ10" s="713"/>
      <c r="BR10" s="713"/>
      <c r="BS10" s="686" t="s">
        <v>129</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t="s">
        <v>129</v>
      </c>
      <c r="CS10" s="681"/>
      <c r="CT10" s="681"/>
      <c r="CU10" s="681"/>
      <c r="CV10" s="681"/>
      <c r="CW10" s="681"/>
      <c r="CX10" s="681"/>
      <c r="CY10" s="682"/>
      <c r="CZ10" s="713" t="s">
        <v>172</v>
      </c>
      <c r="DA10" s="713"/>
      <c r="DB10" s="713"/>
      <c r="DC10" s="713"/>
      <c r="DD10" s="686" t="s">
        <v>129</v>
      </c>
      <c r="DE10" s="681"/>
      <c r="DF10" s="681"/>
      <c r="DG10" s="681"/>
      <c r="DH10" s="681"/>
      <c r="DI10" s="681"/>
      <c r="DJ10" s="681"/>
      <c r="DK10" s="681"/>
      <c r="DL10" s="681"/>
      <c r="DM10" s="681"/>
      <c r="DN10" s="681"/>
      <c r="DO10" s="681"/>
      <c r="DP10" s="682"/>
      <c r="DQ10" s="686" t="s">
        <v>129</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142767</v>
      </c>
      <c r="S11" s="681"/>
      <c r="T11" s="681"/>
      <c r="U11" s="681"/>
      <c r="V11" s="681"/>
      <c r="W11" s="681"/>
      <c r="X11" s="681"/>
      <c r="Y11" s="682"/>
      <c r="Z11" s="683">
        <v>2.2999999999999998</v>
      </c>
      <c r="AA11" s="684"/>
      <c r="AB11" s="684"/>
      <c r="AC11" s="685"/>
      <c r="AD11" s="686">
        <v>142767</v>
      </c>
      <c r="AE11" s="681"/>
      <c r="AF11" s="681"/>
      <c r="AG11" s="681"/>
      <c r="AH11" s="681"/>
      <c r="AI11" s="681"/>
      <c r="AJ11" s="681"/>
      <c r="AK11" s="682"/>
      <c r="AL11" s="683">
        <v>5.3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13025</v>
      </c>
      <c r="BH11" s="681"/>
      <c r="BI11" s="681"/>
      <c r="BJ11" s="681"/>
      <c r="BK11" s="681"/>
      <c r="BL11" s="681"/>
      <c r="BM11" s="681"/>
      <c r="BN11" s="682"/>
      <c r="BO11" s="713">
        <v>1.8</v>
      </c>
      <c r="BP11" s="713"/>
      <c r="BQ11" s="713"/>
      <c r="BR11" s="713"/>
      <c r="BS11" s="686" t="s">
        <v>129</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540344</v>
      </c>
      <c r="CS11" s="681"/>
      <c r="CT11" s="681"/>
      <c r="CU11" s="681"/>
      <c r="CV11" s="681"/>
      <c r="CW11" s="681"/>
      <c r="CX11" s="681"/>
      <c r="CY11" s="682"/>
      <c r="CZ11" s="713">
        <v>9.1999999999999993</v>
      </c>
      <c r="DA11" s="713"/>
      <c r="DB11" s="713"/>
      <c r="DC11" s="713"/>
      <c r="DD11" s="686">
        <v>237019</v>
      </c>
      <c r="DE11" s="681"/>
      <c r="DF11" s="681"/>
      <c r="DG11" s="681"/>
      <c r="DH11" s="681"/>
      <c r="DI11" s="681"/>
      <c r="DJ11" s="681"/>
      <c r="DK11" s="681"/>
      <c r="DL11" s="681"/>
      <c r="DM11" s="681"/>
      <c r="DN11" s="681"/>
      <c r="DO11" s="681"/>
      <c r="DP11" s="682"/>
      <c r="DQ11" s="686">
        <v>287038</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172</v>
      </c>
      <c r="AA12" s="713"/>
      <c r="AB12" s="713"/>
      <c r="AC12" s="713"/>
      <c r="AD12" s="714" t="s">
        <v>129</v>
      </c>
      <c r="AE12" s="714"/>
      <c r="AF12" s="714"/>
      <c r="AG12" s="714"/>
      <c r="AH12" s="714"/>
      <c r="AI12" s="714"/>
      <c r="AJ12" s="714"/>
      <c r="AK12" s="714"/>
      <c r="AL12" s="683" t="s">
        <v>172</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315778</v>
      </c>
      <c r="BH12" s="681"/>
      <c r="BI12" s="681"/>
      <c r="BJ12" s="681"/>
      <c r="BK12" s="681"/>
      <c r="BL12" s="681"/>
      <c r="BM12" s="681"/>
      <c r="BN12" s="682"/>
      <c r="BO12" s="713">
        <v>43</v>
      </c>
      <c r="BP12" s="713"/>
      <c r="BQ12" s="713"/>
      <c r="BR12" s="713"/>
      <c r="BS12" s="686" t="s">
        <v>129</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111393</v>
      </c>
      <c r="CS12" s="681"/>
      <c r="CT12" s="681"/>
      <c r="CU12" s="681"/>
      <c r="CV12" s="681"/>
      <c r="CW12" s="681"/>
      <c r="CX12" s="681"/>
      <c r="CY12" s="682"/>
      <c r="CZ12" s="713">
        <v>1.9</v>
      </c>
      <c r="DA12" s="713"/>
      <c r="DB12" s="713"/>
      <c r="DC12" s="713"/>
      <c r="DD12" s="686" t="s">
        <v>172</v>
      </c>
      <c r="DE12" s="681"/>
      <c r="DF12" s="681"/>
      <c r="DG12" s="681"/>
      <c r="DH12" s="681"/>
      <c r="DI12" s="681"/>
      <c r="DJ12" s="681"/>
      <c r="DK12" s="681"/>
      <c r="DL12" s="681"/>
      <c r="DM12" s="681"/>
      <c r="DN12" s="681"/>
      <c r="DO12" s="681"/>
      <c r="DP12" s="682"/>
      <c r="DQ12" s="686">
        <v>98641</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315403</v>
      </c>
      <c r="BH13" s="681"/>
      <c r="BI13" s="681"/>
      <c r="BJ13" s="681"/>
      <c r="BK13" s="681"/>
      <c r="BL13" s="681"/>
      <c r="BM13" s="681"/>
      <c r="BN13" s="682"/>
      <c r="BO13" s="713">
        <v>43</v>
      </c>
      <c r="BP13" s="713"/>
      <c r="BQ13" s="713"/>
      <c r="BR13" s="713"/>
      <c r="BS13" s="686" t="s">
        <v>129</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180507</v>
      </c>
      <c r="CS13" s="681"/>
      <c r="CT13" s="681"/>
      <c r="CU13" s="681"/>
      <c r="CV13" s="681"/>
      <c r="CW13" s="681"/>
      <c r="CX13" s="681"/>
      <c r="CY13" s="682"/>
      <c r="CZ13" s="713">
        <v>3.1</v>
      </c>
      <c r="DA13" s="713"/>
      <c r="DB13" s="713"/>
      <c r="DC13" s="713"/>
      <c r="DD13" s="686">
        <v>158100</v>
      </c>
      <c r="DE13" s="681"/>
      <c r="DF13" s="681"/>
      <c r="DG13" s="681"/>
      <c r="DH13" s="681"/>
      <c r="DI13" s="681"/>
      <c r="DJ13" s="681"/>
      <c r="DK13" s="681"/>
      <c r="DL13" s="681"/>
      <c r="DM13" s="681"/>
      <c r="DN13" s="681"/>
      <c r="DO13" s="681"/>
      <c r="DP13" s="682"/>
      <c r="DQ13" s="686">
        <v>64677</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31628</v>
      </c>
      <c r="BH14" s="681"/>
      <c r="BI14" s="681"/>
      <c r="BJ14" s="681"/>
      <c r="BK14" s="681"/>
      <c r="BL14" s="681"/>
      <c r="BM14" s="681"/>
      <c r="BN14" s="682"/>
      <c r="BO14" s="713">
        <v>4.3</v>
      </c>
      <c r="BP14" s="713"/>
      <c r="BQ14" s="713"/>
      <c r="BR14" s="713"/>
      <c r="BS14" s="686" t="s">
        <v>172</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180690</v>
      </c>
      <c r="CS14" s="681"/>
      <c r="CT14" s="681"/>
      <c r="CU14" s="681"/>
      <c r="CV14" s="681"/>
      <c r="CW14" s="681"/>
      <c r="CX14" s="681"/>
      <c r="CY14" s="682"/>
      <c r="CZ14" s="713">
        <v>3.1</v>
      </c>
      <c r="DA14" s="713"/>
      <c r="DB14" s="713"/>
      <c r="DC14" s="713"/>
      <c r="DD14" s="686">
        <v>20119</v>
      </c>
      <c r="DE14" s="681"/>
      <c r="DF14" s="681"/>
      <c r="DG14" s="681"/>
      <c r="DH14" s="681"/>
      <c r="DI14" s="681"/>
      <c r="DJ14" s="681"/>
      <c r="DK14" s="681"/>
      <c r="DL14" s="681"/>
      <c r="DM14" s="681"/>
      <c r="DN14" s="681"/>
      <c r="DO14" s="681"/>
      <c r="DP14" s="682"/>
      <c r="DQ14" s="686">
        <v>157143</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46534</v>
      </c>
      <c r="BH15" s="681"/>
      <c r="BI15" s="681"/>
      <c r="BJ15" s="681"/>
      <c r="BK15" s="681"/>
      <c r="BL15" s="681"/>
      <c r="BM15" s="681"/>
      <c r="BN15" s="682"/>
      <c r="BO15" s="713">
        <v>6.3</v>
      </c>
      <c r="BP15" s="713"/>
      <c r="BQ15" s="713"/>
      <c r="BR15" s="713"/>
      <c r="BS15" s="686" t="s">
        <v>129</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1059213</v>
      </c>
      <c r="CS15" s="681"/>
      <c r="CT15" s="681"/>
      <c r="CU15" s="681"/>
      <c r="CV15" s="681"/>
      <c r="CW15" s="681"/>
      <c r="CX15" s="681"/>
      <c r="CY15" s="682"/>
      <c r="CZ15" s="713">
        <v>18.100000000000001</v>
      </c>
      <c r="DA15" s="713"/>
      <c r="DB15" s="713"/>
      <c r="DC15" s="713"/>
      <c r="DD15" s="686">
        <v>637013</v>
      </c>
      <c r="DE15" s="681"/>
      <c r="DF15" s="681"/>
      <c r="DG15" s="681"/>
      <c r="DH15" s="681"/>
      <c r="DI15" s="681"/>
      <c r="DJ15" s="681"/>
      <c r="DK15" s="681"/>
      <c r="DL15" s="681"/>
      <c r="DM15" s="681"/>
      <c r="DN15" s="681"/>
      <c r="DO15" s="681"/>
      <c r="DP15" s="682"/>
      <c r="DQ15" s="686">
        <v>351176</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3796</v>
      </c>
      <c r="S16" s="681"/>
      <c r="T16" s="681"/>
      <c r="U16" s="681"/>
      <c r="V16" s="681"/>
      <c r="W16" s="681"/>
      <c r="X16" s="681"/>
      <c r="Y16" s="682"/>
      <c r="Z16" s="713">
        <v>0.1</v>
      </c>
      <c r="AA16" s="713"/>
      <c r="AB16" s="713"/>
      <c r="AC16" s="713"/>
      <c r="AD16" s="714">
        <v>3796</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172</v>
      </c>
      <c r="BP16" s="713"/>
      <c r="BQ16" s="713"/>
      <c r="BR16" s="713"/>
      <c r="BS16" s="686" t="s">
        <v>129</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19798</v>
      </c>
      <c r="CS16" s="681"/>
      <c r="CT16" s="681"/>
      <c r="CU16" s="681"/>
      <c r="CV16" s="681"/>
      <c r="CW16" s="681"/>
      <c r="CX16" s="681"/>
      <c r="CY16" s="682"/>
      <c r="CZ16" s="713">
        <v>0.3</v>
      </c>
      <c r="DA16" s="713"/>
      <c r="DB16" s="713"/>
      <c r="DC16" s="713"/>
      <c r="DD16" s="686" t="s">
        <v>129</v>
      </c>
      <c r="DE16" s="681"/>
      <c r="DF16" s="681"/>
      <c r="DG16" s="681"/>
      <c r="DH16" s="681"/>
      <c r="DI16" s="681"/>
      <c r="DJ16" s="681"/>
      <c r="DK16" s="681"/>
      <c r="DL16" s="681"/>
      <c r="DM16" s="681"/>
      <c r="DN16" s="681"/>
      <c r="DO16" s="681"/>
      <c r="DP16" s="682"/>
      <c r="DQ16" s="686">
        <v>1910</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1240</v>
      </c>
      <c r="S17" s="681"/>
      <c r="T17" s="681"/>
      <c r="U17" s="681"/>
      <c r="V17" s="681"/>
      <c r="W17" s="681"/>
      <c r="X17" s="681"/>
      <c r="Y17" s="682"/>
      <c r="Z17" s="713">
        <v>0</v>
      </c>
      <c r="AA17" s="713"/>
      <c r="AB17" s="713"/>
      <c r="AC17" s="713"/>
      <c r="AD17" s="714">
        <v>1240</v>
      </c>
      <c r="AE17" s="714"/>
      <c r="AF17" s="714"/>
      <c r="AG17" s="714"/>
      <c r="AH17" s="714"/>
      <c r="AI17" s="714"/>
      <c r="AJ17" s="714"/>
      <c r="AK17" s="714"/>
      <c r="AL17" s="683">
        <v>0</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172</v>
      </c>
      <c r="BP17" s="713"/>
      <c r="BQ17" s="713"/>
      <c r="BR17" s="713"/>
      <c r="BS17" s="686" t="s">
        <v>129</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348877</v>
      </c>
      <c r="CS17" s="681"/>
      <c r="CT17" s="681"/>
      <c r="CU17" s="681"/>
      <c r="CV17" s="681"/>
      <c r="CW17" s="681"/>
      <c r="CX17" s="681"/>
      <c r="CY17" s="682"/>
      <c r="CZ17" s="713">
        <v>6</v>
      </c>
      <c r="DA17" s="713"/>
      <c r="DB17" s="713"/>
      <c r="DC17" s="713"/>
      <c r="DD17" s="686" t="s">
        <v>129</v>
      </c>
      <c r="DE17" s="681"/>
      <c r="DF17" s="681"/>
      <c r="DG17" s="681"/>
      <c r="DH17" s="681"/>
      <c r="DI17" s="681"/>
      <c r="DJ17" s="681"/>
      <c r="DK17" s="681"/>
      <c r="DL17" s="681"/>
      <c r="DM17" s="681"/>
      <c r="DN17" s="681"/>
      <c r="DO17" s="681"/>
      <c r="DP17" s="682"/>
      <c r="DQ17" s="686">
        <v>348522</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13402</v>
      </c>
      <c r="S18" s="681"/>
      <c r="T18" s="681"/>
      <c r="U18" s="681"/>
      <c r="V18" s="681"/>
      <c r="W18" s="681"/>
      <c r="X18" s="681"/>
      <c r="Y18" s="682"/>
      <c r="Z18" s="713">
        <v>0.2</v>
      </c>
      <c r="AA18" s="713"/>
      <c r="AB18" s="713"/>
      <c r="AC18" s="713"/>
      <c r="AD18" s="714">
        <v>13402</v>
      </c>
      <c r="AE18" s="714"/>
      <c r="AF18" s="714"/>
      <c r="AG18" s="714"/>
      <c r="AH18" s="714"/>
      <c r="AI18" s="714"/>
      <c r="AJ18" s="714"/>
      <c r="AK18" s="714"/>
      <c r="AL18" s="683">
        <v>0.5</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172</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11014</v>
      </c>
      <c r="S19" s="681"/>
      <c r="T19" s="681"/>
      <c r="U19" s="681"/>
      <c r="V19" s="681"/>
      <c r="W19" s="681"/>
      <c r="X19" s="681"/>
      <c r="Y19" s="682"/>
      <c r="Z19" s="713">
        <v>0.2</v>
      </c>
      <c r="AA19" s="713"/>
      <c r="AB19" s="713"/>
      <c r="AC19" s="713"/>
      <c r="AD19" s="714">
        <v>11014</v>
      </c>
      <c r="AE19" s="714"/>
      <c r="AF19" s="714"/>
      <c r="AG19" s="714"/>
      <c r="AH19" s="714"/>
      <c r="AI19" s="714"/>
      <c r="AJ19" s="714"/>
      <c r="AK19" s="714"/>
      <c r="AL19" s="683">
        <v>0.4</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5263</v>
      </c>
      <c r="BH19" s="681"/>
      <c r="BI19" s="681"/>
      <c r="BJ19" s="681"/>
      <c r="BK19" s="681"/>
      <c r="BL19" s="681"/>
      <c r="BM19" s="681"/>
      <c r="BN19" s="682"/>
      <c r="BO19" s="713">
        <v>0.7</v>
      </c>
      <c r="BP19" s="713"/>
      <c r="BQ19" s="713"/>
      <c r="BR19" s="713"/>
      <c r="BS19" s="686" t="s">
        <v>172</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172</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1681</v>
      </c>
      <c r="S20" s="681"/>
      <c r="T20" s="681"/>
      <c r="U20" s="681"/>
      <c r="V20" s="681"/>
      <c r="W20" s="681"/>
      <c r="X20" s="681"/>
      <c r="Y20" s="682"/>
      <c r="Z20" s="713">
        <v>0</v>
      </c>
      <c r="AA20" s="713"/>
      <c r="AB20" s="713"/>
      <c r="AC20" s="713"/>
      <c r="AD20" s="714">
        <v>1681</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5263</v>
      </c>
      <c r="BH20" s="681"/>
      <c r="BI20" s="681"/>
      <c r="BJ20" s="681"/>
      <c r="BK20" s="681"/>
      <c r="BL20" s="681"/>
      <c r="BM20" s="681"/>
      <c r="BN20" s="682"/>
      <c r="BO20" s="713">
        <v>0.7</v>
      </c>
      <c r="BP20" s="713"/>
      <c r="BQ20" s="713"/>
      <c r="BR20" s="713"/>
      <c r="BS20" s="686" t="s">
        <v>129</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5854941</v>
      </c>
      <c r="CS20" s="681"/>
      <c r="CT20" s="681"/>
      <c r="CU20" s="681"/>
      <c r="CV20" s="681"/>
      <c r="CW20" s="681"/>
      <c r="CX20" s="681"/>
      <c r="CY20" s="682"/>
      <c r="CZ20" s="713">
        <v>100</v>
      </c>
      <c r="DA20" s="713"/>
      <c r="DB20" s="713"/>
      <c r="DC20" s="713"/>
      <c r="DD20" s="686">
        <v>1094221</v>
      </c>
      <c r="DE20" s="681"/>
      <c r="DF20" s="681"/>
      <c r="DG20" s="681"/>
      <c r="DH20" s="681"/>
      <c r="DI20" s="681"/>
      <c r="DJ20" s="681"/>
      <c r="DK20" s="681"/>
      <c r="DL20" s="681"/>
      <c r="DM20" s="681"/>
      <c r="DN20" s="681"/>
      <c r="DO20" s="681"/>
      <c r="DP20" s="682"/>
      <c r="DQ20" s="686">
        <v>3299101</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707</v>
      </c>
      <c r="S21" s="681"/>
      <c r="T21" s="681"/>
      <c r="U21" s="681"/>
      <c r="V21" s="681"/>
      <c r="W21" s="681"/>
      <c r="X21" s="681"/>
      <c r="Y21" s="682"/>
      <c r="Z21" s="713">
        <v>0</v>
      </c>
      <c r="AA21" s="713"/>
      <c r="AB21" s="713"/>
      <c r="AC21" s="713"/>
      <c r="AD21" s="714">
        <v>707</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5263</v>
      </c>
      <c r="BH21" s="681"/>
      <c r="BI21" s="681"/>
      <c r="BJ21" s="681"/>
      <c r="BK21" s="681"/>
      <c r="BL21" s="681"/>
      <c r="BM21" s="681"/>
      <c r="BN21" s="682"/>
      <c r="BO21" s="713">
        <v>0.7</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1933406</v>
      </c>
      <c r="S22" s="681"/>
      <c r="T22" s="681"/>
      <c r="U22" s="681"/>
      <c r="V22" s="681"/>
      <c r="W22" s="681"/>
      <c r="X22" s="681"/>
      <c r="Y22" s="682"/>
      <c r="Z22" s="713">
        <v>31.3</v>
      </c>
      <c r="AA22" s="713"/>
      <c r="AB22" s="713"/>
      <c r="AC22" s="713"/>
      <c r="AD22" s="714">
        <v>1741260</v>
      </c>
      <c r="AE22" s="714"/>
      <c r="AF22" s="714"/>
      <c r="AG22" s="714"/>
      <c r="AH22" s="714"/>
      <c r="AI22" s="714"/>
      <c r="AJ22" s="714"/>
      <c r="AK22" s="714"/>
      <c r="AL22" s="683">
        <v>64.7</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1741260</v>
      </c>
      <c r="S23" s="681"/>
      <c r="T23" s="681"/>
      <c r="U23" s="681"/>
      <c r="V23" s="681"/>
      <c r="W23" s="681"/>
      <c r="X23" s="681"/>
      <c r="Y23" s="682"/>
      <c r="Z23" s="713">
        <v>28.2</v>
      </c>
      <c r="AA23" s="713"/>
      <c r="AB23" s="713"/>
      <c r="AC23" s="713"/>
      <c r="AD23" s="714">
        <v>1741260</v>
      </c>
      <c r="AE23" s="714"/>
      <c r="AF23" s="714"/>
      <c r="AG23" s="714"/>
      <c r="AH23" s="714"/>
      <c r="AI23" s="714"/>
      <c r="AJ23" s="714"/>
      <c r="AK23" s="714"/>
      <c r="AL23" s="683">
        <v>64.7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172</v>
      </c>
      <c r="BP23" s="713"/>
      <c r="BQ23" s="713"/>
      <c r="BR23" s="713"/>
      <c r="BS23" s="686" t="s">
        <v>129</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192146</v>
      </c>
      <c r="S24" s="681"/>
      <c r="T24" s="681"/>
      <c r="U24" s="681"/>
      <c r="V24" s="681"/>
      <c r="W24" s="681"/>
      <c r="X24" s="681"/>
      <c r="Y24" s="682"/>
      <c r="Z24" s="713">
        <v>3.1</v>
      </c>
      <c r="AA24" s="713"/>
      <c r="AB24" s="713"/>
      <c r="AC24" s="713"/>
      <c r="AD24" s="714" t="s">
        <v>129</v>
      </c>
      <c r="AE24" s="714"/>
      <c r="AF24" s="714"/>
      <c r="AG24" s="714"/>
      <c r="AH24" s="714"/>
      <c r="AI24" s="714"/>
      <c r="AJ24" s="714"/>
      <c r="AK24" s="714"/>
      <c r="AL24" s="683" t="s">
        <v>172</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172</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1512656</v>
      </c>
      <c r="CS24" s="736"/>
      <c r="CT24" s="736"/>
      <c r="CU24" s="736"/>
      <c r="CV24" s="736"/>
      <c r="CW24" s="736"/>
      <c r="CX24" s="736"/>
      <c r="CY24" s="779"/>
      <c r="CZ24" s="780">
        <v>25.8</v>
      </c>
      <c r="DA24" s="751"/>
      <c r="DB24" s="751"/>
      <c r="DC24" s="783"/>
      <c r="DD24" s="778">
        <v>1122733</v>
      </c>
      <c r="DE24" s="736"/>
      <c r="DF24" s="736"/>
      <c r="DG24" s="736"/>
      <c r="DH24" s="736"/>
      <c r="DI24" s="736"/>
      <c r="DJ24" s="736"/>
      <c r="DK24" s="779"/>
      <c r="DL24" s="778">
        <v>1074160</v>
      </c>
      <c r="DM24" s="736"/>
      <c r="DN24" s="736"/>
      <c r="DO24" s="736"/>
      <c r="DP24" s="736"/>
      <c r="DQ24" s="736"/>
      <c r="DR24" s="736"/>
      <c r="DS24" s="736"/>
      <c r="DT24" s="736"/>
      <c r="DU24" s="736"/>
      <c r="DV24" s="779"/>
      <c r="DW24" s="780">
        <v>38.6</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172</v>
      </c>
      <c r="BP25" s="713"/>
      <c r="BQ25" s="713"/>
      <c r="BR25" s="713"/>
      <c r="BS25" s="686" t="s">
        <v>129</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640979</v>
      </c>
      <c r="CS25" s="699"/>
      <c r="CT25" s="699"/>
      <c r="CU25" s="699"/>
      <c r="CV25" s="699"/>
      <c r="CW25" s="699"/>
      <c r="CX25" s="699"/>
      <c r="CY25" s="700"/>
      <c r="CZ25" s="683">
        <v>10.9</v>
      </c>
      <c r="DA25" s="701"/>
      <c r="DB25" s="701"/>
      <c r="DC25" s="702"/>
      <c r="DD25" s="686">
        <v>610216</v>
      </c>
      <c r="DE25" s="699"/>
      <c r="DF25" s="699"/>
      <c r="DG25" s="699"/>
      <c r="DH25" s="699"/>
      <c r="DI25" s="699"/>
      <c r="DJ25" s="699"/>
      <c r="DK25" s="700"/>
      <c r="DL25" s="686">
        <v>568343</v>
      </c>
      <c r="DM25" s="699"/>
      <c r="DN25" s="699"/>
      <c r="DO25" s="699"/>
      <c r="DP25" s="699"/>
      <c r="DQ25" s="699"/>
      <c r="DR25" s="699"/>
      <c r="DS25" s="699"/>
      <c r="DT25" s="699"/>
      <c r="DU25" s="699"/>
      <c r="DV25" s="700"/>
      <c r="DW25" s="683">
        <v>20.399999999999999</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2881907</v>
      </c>
      <c r="S26" s="681"/>
      <c r="T26" s="681"/>
      <c r="U26" s="681"/>
      <c r="V26" s="681"/>
      <c r="W26" s="681"/>
      <c r="X26" s="681"/>
      <c r="Y26" s="682"/>
      <c r="Z26" s="713">
        <v>46.7</v>
      </c>
      <c r="AA26" s="713"/>
      <c r="AB26" s="713"/>
      <c r="AC26" s="713"/>
      <c r="AD26" s="714">
        <v>2689761</v>
      </c>
      <c r="AE26" s="714"/>
      <c r="AF26" s="714"/>
      <c r="AG26" s="714"/>
      <c r="AH26" s="714"/>
      <c r="AI26" s="714"/>
      <c r="AJ26" s="714"/>
      <c r="AK26" s="714"/>
      <c r="AL26" s="683">
        <v>99.9</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172</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384218</v>
      </c>
      <c r="CS26" s="681"/>
      <c r="CT26" s="681"/>
      <c r="CU26" s="681"/>
      <c r="CV26" s="681"/>
      <c r="CW26" s="681"/>
      <c r="CX26" s="681"/>
      <c r="CY26" s="682"/>
      <c r="CZ26" s="683">
        <v>6.6</v>
      </c>
      <c r="DA26" s="701"/>
      <c r="DB26" s="701"/>
      <c r="DC26" s="702"/>
      <c r="DD26" s="686">
        <v>355917</v>
      </c>
      <c r="DE26" s="681"/>
      <c r="DF26" s="681"/>
      <c r="DG26" s="681"/>
      <c r="DH26" s="681"/>
      <c r="DI26" s="681"/>
      <c r="DJ26" s="681"/>
      <c r="DK26" s="682"/>
      <c r="DL26" s="686" t="s">
        <v>129</v>
      </c>
      <c r="DM26" s="681"/>
      <c r="DN26" s="681"/>
      <c r="DO26" s="681"/>
      <c r="DP26" s="681"/>
      <c r="DQ26" s="681"/>
      <c r="DR26" s="681"/>
      <c r="DS26" s="681"/>
      <c r="DT26" s="681"/>
      <c r="DU26" s="681"/>
      <c r="DV26" s="682"/>
      <c r="DW26" s="683" t="s">
        <v>172</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526</v>
      </c>
      <c r="S27" s="681"/>
      <c r="T27" s="681"/>
      <c r="U27" s="681"/>
      <c r="V27" s="681"/>
      <c r="W27" s="681"/>
      <c r="X27" s="681"/>
      <c r="Y27" s="682"/>
      <c r="Z27" s="713">
        <v>0</v>
      </c>
      <c r="AA27" s="713"/>
      <c r="AB27" s="713"/>
      <c r="AC27" s="713"/>
      <c r="AD27" s="714">
        <v>526</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734135</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522800</v>
      </c>
      <c r="CS27" s="699"/>
      <c r="CT27" s="699"/>
      <c r="CU27" s="699"/>
      <c r="CV27" s="699"/>
      <c r="CW27" s="699"/>
      <c r="CX27" s="699"/>
      <c r="CY27" s="700"/>
      <c r="CZ27" s="683">
        <v>8.9</v>
      </c>
      <c r="DA27" s="701"/>
      <c r="DB27" s="701"/>
      <c r="DC27" s="702"/>
      <c r="DD27" s="686">
        <v>163995</v>
      </c>
      <c r="DE27" s="699"/>
      <c r="DF27" s="699"/>
      <c r="DG27" s="699"/>
      <c r="DH27" s="699"/>
      <c r="DI27" s="699"/>
      <c r="DJ27" s="699"/>
      <c r="DK27" s="700"/>
      <c r="DL27" s="686">
        <v>157295</v>
      </c>
      <c r="DM27" s="699"/>
      <c r="DN27" s="699"/>
      <c r="DO27" s="699"/>
      <c r="DP27" s="699"/>
      <c r="DQ27" s="699"/>
      <c r="DR27" s="699"/>
      <c r="DS27" s="699"/>
      <c r="DT27" s="699"/>
      <c r="DU27" s="699"/>
      <c r="DV27" s="700"/>
      <c r="DW27" s="683">
        <v>5.7</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55615</v>
      </c>
      <c r="S28" s="681"/>
      <c r="T28" s="681"/>
      <c r="U28" s="681"/>
      <c r="V28" s="681"/>
      <c r="W28" s="681"/>
      <c r="X28" s="681"/>
      <c r="Y28" s="682"/>
      <c r="Z28" s="713">
        <v>0.9</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348877</v>
      </c>
      <c r="CS28" s="681"/>
      <c r="CT28" s="681"/>
      <c r="CU28" s="681"/>
      <c r="CV28" s="681"/>
      <c r="CW28" s="681"/>
      <c r="CX28" s="681"/>
      <c r="CY28" s="682"/>
      <c r="CZ28" s="683">
        <v>6</v>
      </c>
      <c r="DA28" s="701"/>
      <c r="DB28" s="701"/>
      <c r="DC28" s="702"/>
      <c r="DD28" s="686">
        <v>348522</v>
      </c>
      <c r="DE28" s="681"/>
      <c r="DF28" s="681"/>
      <c r="DG28" s="681"/>
      <c r="DH28" s="681"/>
      <c r="DI28" s="681"/>
      <c r="DJ28" s="681"/>
      <c r="DK28" s="682"/>
      <c r="DL28" s="686">
        <v>348522</v>
      </c>
      <c r="DM28" s="681"/>
      <c r="DN28" s="681"/>
      <c r="DO28" s="681"/>
      <c r="DP28" s="681"/>
      <c r="DQ28" s="681"/>
      <c r="DR28" s="681"/>
      <c r="DS28" s="681"/>
      <c r="DT28" s="681"/>
      <c r="DU28" s="681"/>
      <c r="DV28" s="682"/>
      <c r="DW28" s="683">
        <v>12.5</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33701</v>
      </c>
      <c r="S29" s="681"/>
      <c r="T29" s="681"/>
      <c r="U29" s="681"/>
      <c r="V29" s="681"/>
      <c r="W29" s="681"/>
      <c r="X29" s="681"/>
      <c r="Y29" s="682"/>
      <c r="Z29" s="713">
        <v>0.5</v>
      </c>
      <c r="AA29" s="713"/>
      <c r="AB29" s="713"/>
      <c r="AC29" s="713"/>
      <c r="AD29" s="714">
        <v>860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301</v>
      </c>
      <c r="CE29" s="769"/>
      <c r="CF29" s="719" t="s">
        <v>70</v>
      </c>
      <c r="CG29" s="720"/>
      <c r="CH29" s="720"/>
      <c r="CI29" s="720"/>
      <c r="CJ29" s="720"/>
      <c r="CK29" s="720"/>
      <c r="CL29" s="720"/>
      <c r="CM29" s="720"/>
      <c r="CN29" s="720"/>
      <c r="CO29" s="720"/>
      <c r="CP29" s="720"/>
      <c r="CQ29" s="721"/>
      <c r="CR29" s="680">
        <v>348854</v>
      </c>
      <c r="CS29" s="699"/>
      <c r="CT29" s="699"/>
      <c r="CU29" s="699"/>
      <c r="CV29" s="699"/>
      <c r="CW29" s="699"/>
      <c r="CX29" s="699"/>
      <c r="CY29" s="700"/>
      <c r="CZ29" s="683">
        <v>6</v>
      </c>
      <c r="DA29" s="701"/>
      <c r="DB29" s="701"/>
      <c r="DC29" s="702"/>
      <c r="DD29" s="686">
        <v>348499</v>
      </c>
      <c r="DE29" s="699"/>
      <c r="DF29" s="699"/>
      <c r="DG29" s="699"/>
      <c r="DH29" s="699"/>
      <c r="DI29" s="699"/>
      <c r="DJ29" s="699"/>
      <c r="DK29" s="700"/>
      <c r="DL29" s="686">
        <v>348499</v>
      </c>
      <c r="DM29" s="699"/>
      <c r="DN29" s="699"/>
      <c r="DO29" s="699"/>
      <c r="DP29" s="699"/>
      <c r="DQ29" s="699"/>
      <c r="DR29" s="699"/>
      <c r="DS29" s="699"/>
      <c r="DT29" s="699"/>
      <c r="DU29" s="699"/>
      <c r="DV29" s="700"/>
      <c r="DW29" s="683">
        <v>12.5</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20598</v>
      </c>
      <c r="S30" s="681"/>
      <c r="T30" s="681"/>
      <c r="U30" s="681"/>
      <c r="V30" s="681"/>
      <c r="W30" s="681"/>
      <c r="X30" s="681"/>
      <c r="Y30" s="682"/>
      <c r="Z30" s="713">
        <v>0.3</v>
      </c>
      <c r="AA30" s="713"/>
      <c r="AB30" s="713"/>
      <c r="AC30" s="713"/>
      <c r="AD30" s="714" t="s">
        <v>129</v>
      </c>
      <c r="AE30" s="714"/>
      <c r="AF30" s="714"/>
      <c r="AG30" s="714"/>
      <c r="AH30" s="714"/>
      <c r="AI30" s="714"/>
      <c r="AJ30" s="714"/>
      <c r="AK30" s="714"/>
      <c r="AL30" s="683" t="s">
        <v>129</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0"/>
      <c r="CE30" s="771"/>
      <c r="CF30" s="719" t="s">
        <v>305</v>
      </c>
      <c r="CG30" s="720"/>
      <c r="CH30" s="720"/>
      <c r="CI30" s="720"/>
      <c r="CJ30" s="720"/>
      <c r="CK30" s="720"/>
      <c r="CL30" s="720"/>
      <c r="CM30" s="720"/>
      <c r="CN30" s="720"/>
      <c r="CO30" s="720"/>
      <c r="CP30" s="720"/>
      <c r="CQ30" s="721"/>
      <c r="CR30" s="680">
        <v>329425</v>
      </c>
      <c r="CS30" s="681"/>
      <c r="CT30" s="681"/>
      <c r="CU30" s="681"/>
      <c r="CV30" s="681"/>
      <c r="CW30" s="681"/>
      <c r="CX30" s="681"/>
      <c r="CY30" s="682"/>
      <c r="CZ30" s="683">
        <v>5.6</v>
      </c>
      <c r="DA30" s="701"/>
      <c r="DB30" s="701"/>
      <c r="DC30" s="702"/>
      <c r="DD30" s="686">
        <v>329076</v>
      </c>
      <c r="DE30" s="681"/>
      <c r="DF30" s="681"/>
      <c r="DG30" s="681"/>
      <c r="DH30" s="681"/>
      <c r="DI30" s="681"/>
      <c r="DJ30" s="681"/>
      <c r="DK30" s="682"/>
      <c r="DL30" s="686">
        <v>329076</v>
      </c>
      <c r="DM30" s="681"/>
      <c r="DN30" s="681"/>
      <c r="DO30" s="681"/>
      <c r="DP30" s="681"/>
      <c r="DQ30" s="681"/>
      <c r="DR30" s="681"/>
      <c r="DS30" s="681"/>
      <c r="DT30" s="681"/>
      <c r="DU30" s="681"/>
      <c r="DV30" s="682"/>
      <c r="DW30" s="683">
        <v>11.8</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1655395</v>
      </c>
      <c r="S31" s="681"/>
      <c r="T31" s="681"/>
      <c r="U31" s="681"/>
      <c r="V31" s="681"/>
      <c r="W31" s="681"/>
      <c r="X31" s="681"/>
      <c r="Y31" s="682"/>
      <c r="Z31" s="713">
        <v>26.8</v>
      </c>
      <c r="AA31" s="713"/>
      <c r="AB31" s="713"/>
      <c r="AC31" s="713"/>
      <c r="AD31" s="714" t="s">
        <v>129</v>
      </c>
      <c r="AE31" s="714"/>
      <c r="AF31" s="714"/>
      <c r="AG31" s="714"/>
      <c r="AH31" s="714"/>
      <c r="AI31" s="714"/>
      <c r="AJ31" s="714"/>
      <c r="AK31" s="714"/>
      <c r="AL31" s="683" t="s">
        <v>129</v>
      </c>
      <c r="AM31" s="684"/>
      <c r="AN31" s="684"/>
      <c r="AO31" s="715"/>
      <c r="AP31" s="754" t="s">
        <v>307</v>
      </c>
      <c r="AQ31" s="755"/>
      <c r="AR31" s="755"/>
      <c r="AS31" s="755"/>
      <c r="AT31" s="760" t="s">
        <v>308</v>
      </c>
      <c r="AU31" s="231"/>
      <c r="AV31" s="231"/>
      <c r="AW31" s="231"/>
      <c r="AX31" s="746" t="s">
        <v>185</v>
      </c>
      <c r="AY31" s="747"/>
      <c r="AZ31" s="747"/>
      <c r="BA31" s="747"/>
      <c r="BB31" s="747"/>
      <c r="BC31" s="747"/>
      <c r="BD31" s="747"/>
      <c r="BE31" s="747"/>
      <c r="BF31" s="748"/>
      <c r="BG31" s="749">
        <v>97.8</v>
      </c>
      <c r="BH31" s="750"/>
      <c r="BI31" s="750"/>
      <c r="BJ31" s="750"/>
      <c r="BK31" s="750"/>
      <c r="BL31" s="750"/>
      <c r="BM31" s="751">
        <v>96</v>
      </c>
      <c r="BN31" s="750"/>
      <c r="BO31" s="750"/>
      <c r="BP31" s="750"/>
      <c r="BQ31" s="752"/>
      <c r="BR31" s="749">
        <v>99.4</v>
      </c>
      <c r="BS31" s="750"/>
      <c r="BT31" s="750"/>
      <c r="BU31" s="750"/>
      <c r="BV31" s="750"/>
      <c r="BW31" s="750"/>
      <c r="BX31" s="751">
        <v>97.5</v>
      </c>
      <c r="BY31" s="750"/>
      <c r="BZ31" s="750"/>
      <c r="CA31" s="750"/>
      <c r="CB31" s="752"/>
      <c r="CD31" s="770"/>
      <c r="CE31" s="771"/>
      <c r="CF31" s="719" t="s">
        <v>309</v>
      </c>
      <c r="CG31" s="720"/>
      <c r="CH31" s="720"/>
      <c r="CI31" s="720"/>
      <c r="CJ31" s="720"/>
      <c r="CK31" s="720"/>
      <c r="CL31" s="720"/>
      <c r="CM31" s="720"/>
      <c r="CN31" s="720"/>
      <c r="CO31" s="720"/>
      <c r="CP31" s="720"/>
      <c r="CQ31" s="721"/>
      <c r="CR31" s="680">
        <v>19429</v>
      </c>
      <c r="CS31" s="699"/>
      <c r="CT31" s="699"/>
      <c r="CU31" s="699"/>
      <c r="CV31" s="699"/>
      <c r="CW31" s="699"/>
      <c r="CX31" s="699"/>
      <c r="CY31" s="700"/>
      <c r="CZ31" s="683">
        <v>0.3</v>
      </c>
      <c r="DA31" s="701"/>
      <c r="DB31" s="701"/>
      <c r="DC31" s="702"/>
      <c r="DD31" s="686">
        <v>19423</v>
      </c>
      <c r="DE31" s="699"/>
      <c r="DF31" s="699"/>
      <c r="DG31" s="699"/>
      <c r="DH31" s="699"/>
      <c r="DI31" s="699"/>
      <c r="DJ31" s="699"/>
      <c r="DK31" s="700"/>
      <c r="DL31" s="686">
        <v>19423</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63" t="s">
        <v>310</v>
      </c>
      <c r="C32" s="764"/>
      <c r="D32" s="764"/>
      <c r="E32" s="764"/>
      <c r="F32" s="764"/>
      <c r="G32" s="764"/>
      <c r="H32" s="764"/>
      <c r="I32" s="764"/>
      <c r="J32" s="764"/>
      <c r="K32" s="764"/>
      <c r="L32" s="764"/>
      <c r="M32" s="764"/>
      <c r="N32" s="764"/>
      <c r="O32" s="764"/>
      <c r="P32" s="764"/>
      <c r="Q32" s="765"/>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6"/>
      <c r="AQ32" s="757"/>
      <c r="AR32" s="757"/>
      <c r="AS32" s="757"/>
      <c r="AT32" s="761"/>
      <c r="AU32" s="230" t="s">
        <v>311</v>
      </c>
      <c r="AV32" s="230"/>
      <c r="AW32" s="230"/>
      <c r="AX32" s="677" t="s">
        <v>312</v>
      </c>
      <c r="AY32" s="678"/>
      <c r="AZ32" s="678"/>
      <c r="BA32" s="678"/>
      <c r="BB32" s="678"/>
      <c r="BC32" s="678"/>
      <c r="BD32" s="678"/>
      <c r="BE32" s="678"/>
      <c r="BF32" s="679"/>
      <c r="BG32" s="753">
        <v>99.2</v>
      </c>
      <c r="BH32" s="699"/>
      <c r="BI32" s="699"/>
      <c r="BJ32" s="699"/>
      <c r="BK32" s="699"/>
      <c r="BL32" s="699"/>
      <c r="BM32" s="684">
        <v>97.9</v>
      </c>
      <c r="BN32" s="745"/>
      <c r="BO32" s="745"/>
      <c r="BP32" s="745"/>
      <c r="BQ32" s="726"/>
      <c r="BR32" s="753">
        <v>99.6</v>
      </c>
      <c r="BS32" s="699"/>
      <c r="BT32" s="699"/>
      <c r="BU32" s="699"/>
      <c r="BV32" s="699"/>
      <c r="BW32" s="699"/>
      <c r="BX32" s="684">
        <v>98.2</v>
      </c>
      <c r="BY32" s="745"/>
      <c r="BZ32" s="745"/>
      <c r="CA32" s="745"/>
      <c r="CB32" s="726"/>
      <c r="CD32" s="772"/>
      <c r="CE32" s="773"/>
      <c r="CF32" s="719" t="s">
        <v>313</v>
      </c>
      <c r="CG32" s="720"/>
      <c r="CH32" s="720"/>
      <c r="CI32" s="720"/>
      <c r="CJ32" s="720"/>
      <c r="CK32" s="720"/>
      <c r="CL32" s="720"/>
      <c r="CM32" s="720"/>
      <c r="CN32" s="720"/>
      <c r="CO32" s="720"/>
      <c r="CP32" s="720"/>
      <c r="CQ32" s="721"/>
      <c r="CR32" s="680">
        <v>23</v>
      </c>
      <c r="CS32" s="681"/>
      <c r="CT32" s="681"/>
      <c r="CU32" s="681"/>
      <c r="CV32" s="681"/>
      <c r="CW32" s="681"/>
      <c r="CX32" s="681"/>
      <c r="CY32" s="682"/>
      <c r="CZ32" s="683">
        <v>0</v>
      </c>
      <c r="DA32" s="701"/>
      <c r="DB32" s="701"/>
      <c r="DC32" s="702"/>
      <c r="DD32" s="686">
        <v>23</v>
      </c>
      <c r="DE32" s="681"/>
      <c r="DF32" s="681"/>
      <c r="DG32" s="681"/>
      <c r="DH32" s="681"/>
      <c r="DI32" s="681"/>
      <c r="DJ32" s="681"/>
      <c r="DK32" s="682"/>
      <c r="DL32" s="686">
        <v>23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371189</v>
      </c>
      <c r="S33" s="681"/>
      <c r="T33" s="681"/>
      <c r="U33" s="681"/>
      <c r="V33" s="681"/>
      <c r="W33" s="681"/>
      <c r="X33" s="681"/>
      <c r="Y33" s="682"/>
      <c r="Z33" s="713">
        <v>6</v>
      </c>
      <c r="AA33" s="713"/>
      <c r="AB33" s="713"/>
      <c r="AC33" s="713"/>
      <c r="AD33" s="714" t="s">
        <v>129</v>
      </c>
      <c r="AE33" s="714"/>
      <c r="AF33" s="714"/>
      <c r="AG33" s="714"/>
      <c r="AH33" s="714"/>
      <c r="AI33" s="714"/>
      <c r="AJ33" s="714"/>
      <c r="AK33" s="714"/>
      <c r="AL33" s="683" t="s">
        <v>129</v>
      </c>
      <c r="AM33" s="684"/>
      <c r="AN33" s="684"/>
      <c r="AO33" s="715"/>
      <c r="AP33" s="758"/>
      <c r="AQ33" s="759"/>
      <c r="AR33" s="759"/>
      <c r="AS33" s="759"/>
      <c r="AT33" s="762"/>
      <c r="AU33" s="232"/>
      <c r="AV33" s="232"/>
      <c r="AW33" s="232"/>
      <c r="AX33" s="661" t="s">
        <v>315</v>
      </c>
      <c r="AY33" s="662"/>
      <c r="AZ33" s="662"/>
      <c r="BA33" s="662"/>
      <c r="BB33" s="662"/>
      <c r="BC33" s="662"/>
      <c r="BD33" s="662"/>
      <c r="BE33" s="662"/>
      <c r="BF33" s="663"/>
      <c r="BG33" s="744">
        <v>95.8</v>
      </c>
      <c r="BH33" s="665"/>
      <c r="BI33" s="665"/>
      <c r="BJ33" s="665"/>
      <c r="BK33" s="665"/>
      <c r="BL33" s="665"/>
      <c r="BM33" s="707">
        <v>93.3</v>
      </c>
      <c r="BN33" s="665"/>
      <c r="BO33" s="665"/>
      <c r="BP33" s="665"/>
      <c r="BQ33" s="709"/>
      <c r="BR33" s="744">
        <v>99.2</v>
      </c>
      <c r="BS33" s="665"/>
      <c r="BT33" s="665"/>
      <c r="BU33" s="665"/>
      <c r="BV33" s="665"/>
      <c r="BW33" s="665"/>
      <c r="BX33" s="707">
        <v>96.4</v>
      </c>
      <c r="BY33" s="665"/>
      <c r="BZ33" s="665"/>
      <c r="CA33" s="665"/>
      <c r="CB33" s="709"/>
      <c r="CD33" s="719" t="s">
        <v>316</v>
      </c>
      <c r="CE33" s="720"/>
      <c r="CF33" s="720"/>
      <c r="CG33" s="720"/>
      <c r="CH33" s="720"/>
      <c r="CI33" s="720"/>
      <c r="CJ33" s="720"/>
      <c r="CK33" s="720"/>
      <c r="CL33" s="720"/>
      <c r="CM33" s="720"/>
      <c r="CN33" s="720"/>
      <c r="CO33" s="720"/>
      <c r="CP33" s="720"/>
      <c r="CQ33" s="721"/>
      <c r="CR33" s="680">
        <v>3228266</v>
      </c>
      <c r="CS33" s="699"/>
      <c r="CT33" s="699"/>
      <c r="CU33" s="699"/>
      <c r="CV33" s="699"/>
      <c r="CW33" s="699"/>
      <c r="CX33" s="699"/>
      <c r="CY33" s="700"/>
      <c r="CZ33" s="683">
        <v>55.1</v>
      </c>
      <c r="DA33" s="701"/>
      <c r="DB33" s="701"/>
      <c r="DC33" s="702"/>
      <c r="DD33" s="686">
        <v>2035182</v>
      </c>
      <c r="DE33" s="699"/>
      <c r="DF33" s="699"/>
      <c r="DG33" s="699"/>
      <c r="DH33" s="699"/>
      <c r="DI33" s="699"/>
      <c r="DJ33" s="699"/>
      <c r="DK33" s="700"/>
      <c r="DL33" s="686">
        <v>1624476</v>
      </c>
      <c r="DM33" s="699"/>
      <c r="DN33" s="699"/>
      <c r="DO33" s="699"/>
      <c r="DP33" s="699"/>
      <c r="DQ33" s="699"/>
      <c r="DR33" s="699"/>
      <c r="DS33" s="699"/>
      <c r="DT33" s="699"/>
      <c r="DU33" s="699"/>
      <c r="DV33" s="700"/>
      <c r="DW33" s="683">
        <v>58.4</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4001</v>
      </c>
      <c r="S34" s="681"/>
      <c r="T34" s="681"/>
      <c r="U34" s="681"/>
      <c r="V34" s="681"/>
      <c r="W34" s="681"/>
      <c r="X34" s="681"/>
      <c r="Y34" s="682"/>
      <c r="Z34" s="713">
        <v>0.1</v>
      </c>
      <c r="AA34" s="713"/>
      <c r="AB34" s="713"/>
      <c r="AC34" s="713"/>
      <c r="AD34" s="714">
        <v>908</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998201</v>
      </c>
      <c r="CS34" s="681"/>
      <c r="CT34" s="681"/>
      <c r="CU34" s="681"/>
      <c r="CV34" s="681"/>
      <c r="CW34" s="681"/>
      <c r="CX34" s="681"/>
      <c r="CY34" s="682"/>
      <c r="CZ34" s="683">
        <v>17</v>
      </c>
      <c r="DA34" s="701"/>
      <c r="DB34" s="701"/>
      <c r="DC34" s="702"/>
      <c r="DD34" s="686">
        <v>763444</v>
      </c>
      <c r="DE34" s="681"/>
      <c r="DF34" s="681"/>
      <c r="DG34" s="681"/>
      <c r="DH34" s="681"/>
      <c r="DI34" s="681"/>
      <c r="DJ34" s="681"/>
      <c r="DK34" s="682"/>
      <c r="DL34" s="686">
        <v>651892</v>
      </c>
      <c r="DM34" s="681"/>
      <c r="DN34" s="681"/>
      <c r="DO34" s="681"/>
      <c r="DP34" s="681"/>
      <c r="DQ34" s="681"/>
      <c r="DR34" s="681"/>
      <c r="DS34" s="681"/>
      <c r="DT34" s="681"/>
      <c r="DU34" s="681"/>
      <c r="DV34" s="682"/>
      <c r="DW34" s="683">
        <v>23.4</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46423</v>
      </c>
      <c r="S35" s="681"/>
      <c r="T35" s="681"/>
      <c r="U35" s="681"/>
      <c r="V35" s="681"/>
      <c r="W35" s="681"/>
      <c r="X35" s="681"/>
      <c r="Y35" s="682"/>
      <c r="Z35" s="713">
        <v>0.8</v>
      </c>
      <c r="AA35" s="713"/>
      <c r="AB35" s="713"/>
      <c r="AC35" s="713"/>
      <c r="AD35" s="714" t="s">
        <v>129</v>
      </c>
      <c r="AE35" s="714"/>
      <c r="AF35" s="714"/>
      <c r="AG35" s="714"/>
      <c r="AH35" s="714"/>
      <c r="AI35" s="714"/>
      <c r="AJ35" s="714"/>
      <c r="AK35" s="714"/>
      <c r="AL35" s="683" t="s">
        <v>172</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14369</v>
      </c>
      <c r="CS35" s="699"/>
      <c r="CT35" s="699"/>
      <c r="CU35" s="699"/>
      <c r="CV35" s="699"/>
      <c r="CW35" s="699"/>
      <c r="CX35" s="699"/>
      <c r="CY35" s="700"/>
      <c r="CZ35" s="683">
        <v>0.2</v>
      </c>
      <c r="DA35" s="701"/>
      <c r="DB35" s="701"/>
      <c r="DC35" s="702"/>
      <c r="DD35" s="686">
        <v>14067</v>
      </c>
      <c r="DE35" s="699"/>
      <c r="DF35" s="699"/>
      <c r="DG35" s="699"/>
      <c r="DH35" s="699"/>
      <c r="DI35" s="699"/>
      <c r="DJ35" s="699"/>
      <c r="DK35" s="700"/>
      <c r="DL35" s="686">
        <v>14067</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175894</v>
      </c>
      <c r="S36" s="681"/>
      <c r="T36" s="681"/>
      <c r="U36" s="681"/>
      <c r="V36" s="681"/>
      <c r="W36" s="681"/>
      <c r="X36" s="681"/>
      <c r="Y36" s="682"/>
      <c r="Z36" s="713">
        <v>2.9</v>
      </c>
      <c r="AA36" s="713"/>
      <c r="AB36" s="713"/>
      <c r="AC36" s="713"/>
      <c r="AD36" s="714" t="s">
        <v>172</v>
      </c>
      <c r="AE36" s="714"/>
      <c r="AF36" s="714"/>
      <c r="AG36" s="714"/>
      <c r="AH36" s="714"/>
      <c r="AI36" s="714"/>
      <c r="AJ36" s="714"/>
      <c r="AK36" s="714"/>
      <c r="AL36" s="683" t="s">
        <v>129</v>
      </c>
      <c r="AM36" s="684"/>
      <c r="AN36" s="684"/>
      <c r="AO36" s="715"/>
      <c r="AP36" s="235"/>
      <c r="AQ36" s="732" t="s">
        <v>324</v>
      </c>
      <c r="AR36" s="733"/>
      <c r="AS36" s="733"/>
      <c r="AT36" s="733"/>
      <c r="AU36" s="733"/>
      <c r="AV36" s="733"/>
      <c r="AW36" s="733"/>
      <c r="AX36" s="733"/>
      <c r="AY36" s="734"/>
      <c r="AZ36" s="735">
        <v>774285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29705</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1510695</v>
      </c>
      <c r="CS36" s="681"/>
      <c r="CT36" s="681"/>
      <c r="CU36" s="681"/>
      <c r="CV36" s="681"/>
      <c r="CW36" s="681"/>
      <c r="CX36" s="681"/>
      <c r="CY36" s="682"/>
      <c r="CZ36" s="683">
        <v>25.8</v>
      </c>
      <c r="DA36" s="701"/>
      <c r="DB36" s="701"/>
      <c r="DC36" s="702"/>
      <c r="DD36" s="686">
        <v>664540</v>
      </c>
      <c r="DE36" s="681"/>
      <c r="DF36" s="681"/>
      <c r="DG36" s="681"/>
      <c r="DH36" s="681"/>
      <c r="DI36" s="681"/>
      <c r="DJ36" s="681"/>
      <c r="DK36" s="682"/>
      <c r="DL36" s="686">
        <v>433181</v>
      </c>
      <c r="DM36" s="681"/>
      <c r="DN36" s="681"/>
      <c r="DO36" s="681"/>
      <c r="DP36" s="681"/>
      <c r="DQ36" s="681"/>
      <c r="DR36" s="681"/>
      <c r="DS36" s="681"/>
      <c r="DT36" s="681"/>
      <c r="DU36" s="681"/>
      <c r="DV36" s="682"/>
      <c r="DW36" s="683">
        <v>15.6</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295552</v>
      </c>
      <c r="S37" s="681"/>
      <c r="T37" s="681"/>
      <c r="U37" s="681"/>
      <c r="V37" s="681"/>
      <c r="W37" s="681"/>
      <c r="X37" s="681"/>
      <c r="Y37" s="682"/>
      <c r="Z37" s="713">
        <v>4.8</v>
      </c>
      <c r="AA37" s="713"/>
      <c r="AB37" s="713"/>
      <c r="AC37" s="713"/>
      <c r="AD37" s="714" t="s">
        <v>129</v>
      </c>
      <c r="AE37" s="714"/>
      <c r="AF37" s="714"/>
      <c r="AG37" s="714"/>
      <c r="AH37" s="714"/>
      <c r="AI37" s="714"/>
      <c r="AJ37" s="714"/>
      <c r="AK37" s="714"/>
      <c r="AL37" s="683" t="s">
        <v>129</v>
      </c>
      <c r="AM37" s="684"/>
      <c r="AN37" s="684"/>
      <c r="AO37" s="715"/>
      <c r="AQ37" s="723" t="s">
        <v>328</v>
      </c>
      <c r="AR37" s="724"/>
      <c r="AS37" s="724"/>
      <c r="AT37" s="724"/>
      <c r="AU37" s="724"/>
      <c r="AV37" s="724"/>
      <c r="AW37" s="724"/>
      <c r="AX37" s="724"/>
      <c r="AY37" s="725"/>
      <c r="AZ37" s="680">
        <v>212770</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28310</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250300</v>
      </c>
      <c r="CS37" s="699"/>
      <c r="CT37" s="699"/>
      <c r="CU37" s="699"/>
      <c r="CV37" s="699"/>
      <c r="CW37" s="699"/>
      <c r="CX37" s="699"/>
      <c r="CY37" s="700"/>
      <c r="CZ37" s="683">
        <v>4.3</v>
      </c>
      <c r="DA37" s="701"/>
      <c r="DB37" s="701"/>
      <c r="DC37" s="702"/>
      <c r="DD37" s="686">
        <v>246247</v>
      </c>
      <c r="DE37" s="699"/>
      <c r="DF37" s="699"/>
      <c r="DG37" s="699"/>
      <c r="DH37" s="699"/>
      <c r="DI37" s="699"/>
      <c r="DJ37" s="699"/>
      <c r="DK37" s="700"/>
      <c r="DL37" s="686">
        <v>223465</v>
      </c>
      <c r="DM37" s="699"/>
      <c r="DN37" s="699"/>
      <c r="DO37" s="699"/>
      <c r="DP37" s="699"/>
      <c r="DQ37" s="699"/>
      <c r="DR37" s="699"/>
      <c r="DS37" s="699"/>
      <c r="DT37" s="699"/>
      <c r="DU37" s="699"/>
      <c r="DV37" s="700"/>
      <c r="DW37" s="683">
        <v>8</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29575</v>
      </c>
      <c r="S38" s="681"/>
      <c r="T38" s="681"/>
      <c r="U38" s="681"/>
      <c r="V38" s="681"/>
      <c r="W38" s="681"/>
      <c r="X38" s="681"/>
      <c r="Y38" s="682"/>
      <c r="Z38" s="713">
        <v>0.5</v>
      </c>
      <c r="AA38" s="713"/>
      <c r="AB38" s="713"/>
      <c r="AC38" s="713"/>
      <c r="AD38" s="714">
        <v>428</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125844</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1119</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626707</v>
      </c>
      <c r="CS38" s="681"/>
      <c r="CT38" s="681"/>
      <c r="CU38" s="681"/>
      <c r="CV38" s="681"/>
      <c r="CW38" s="681"/>
      <c r="CX38" s="681"/>
      <c r="CY38" s="682"/>
      <c r="CZ38" s="683">
        <v>10.7</v>
      </c>
      <c r="DA38" s="701"/>
      <c r="DB38" s="701"/>
      <c r="DC38" s="702"/>
      <c r="DD38" s="686">
        <v>561764</v>
      </c>
      <c r="DE38" s="681"/>
      <c r="DF38" s="681"/>
      <c r="DG38" s="681"/>
      <c r="DH38" s="681"/>
      <c r="DI38" s="681"/>
      <c r="DJ38" s="681"/>
      <c r="DK38" s="682"/>
      <c r="DL38" s="686">
        <v>525336</v>
      </c>
      <c r="DM38" s="681"/>
      <c r="DN38" s="681"/>
      <c r="DO38" s="681"/>
      <c r="DP38" s="681"/>
      <c r="DQ38" s="681"/>
      <c r="DR38" s="681"/>
      <c r="DS38" s="681"/>
      <c r="DT38" s="681"/>
      <c r="DU38" s="681"/>
      <c r="DV38" s="682"/>
      <c r="DW38" s="683">
        <v>18.899999999999999</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601000</v>
      </c>
      <c r="S39" s="681"/>
      <c r="T39" s="681"/>
      <c r="U39" s="681"/>
      <c r="V39" s="681"/>
      <c r="W39" s="681"/>
      <c r="X39" s="681"/>
      <c r="Y39" s="682"/>
      <c r="Z39" s="713">
        <v>9.6999999999999993</v>
      </c>
      <c r="AA39" s="713"/>
      <c r="AB39" s="713"/>
      <c r="AC39" s="713"/>
      <c r="AD39" s="714" t="s">
        <v>129</v>
      </c>
      <c r="AE39" s="714"/>
      <c r="AF39" s="714"/>
      <c r="AG39" s="714"/>
      <c r="AH39" s="714"/>
      <c r="AI39" s="714"/>
      <c r="AJ39" s="714"/>
      <c r="AK39" s="714"/>
      <c r="AL39" s="683" t="s">
        <v>129</v>
      </c>
      <c r="AM39" s="684"/>
      <c r="AN39" s="684"/>
      <c r="AO39" s="715"/>
      <c r="AQ39" s="723" t="s">
        <v>336</v>
      </c>
      <c r="AR39" s="724"/>
      <c r="AS39" s="724"/>
      <c r="AT39" s="724"/>
      <c r="AU39" s="724"/>
      <c r="AV39" s="724"/>
      <c r="AW39" s="724"/>
      <c r="AX39" s="724"/>
      <c r="AY39" s="725"/>
      <c r="AZ39" s="680">
        <v>21734</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1902</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78294</v>
      </c>
      <c r="CS39" s="699"/>
      <c r="CT39" s="699"/>
      <c r="CU39" s="699"/>
      <c r="CV39" s="699"/>
      <c r="CW39" s="699"/>
      <c r="CX39" s="699"/>
      <c r="CY39" s="700"/>
      <c r="CZ39" s="683">
        <v>1.3</v>
      </c>
      <c r="DA39" s="701"/>
      <c r="DB39" s="701"/>
      <c r="DC39" s="702"/>
      <c r="DD39" s="686">
        <v>31367</v>
      </c>
      <c r="DE39" s="699"/>
      <c r="DF39" s="699"/>
      <c r="DG39" s="699"/>
      <c r="DH39" s="699"/>
      <c r="DI39" s="699"/>
      <c r="DJ39" s="699"/>
      <c r="DK39" s="700"/>
      <c r="DL39" s="686" t="s">
        <v>172</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340</v>
      </c>
      <c r="AR40" s="724"/>
      <c r="AS40" s="724"/>
      <c r="AT40" s="724"/>
      <c r="AU40" s="724"/>
      <c r="AV40" s="724"/>
      <c r="AW40" s="724"/>
      <c r="AX40" s="724"/>
      <c r="AY40" s="725"/>
      <c r="AZ40" s="680">
        <v>5</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85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t="s">
        <v>129</v>
      </c>
      <c r="CS40" s="681"/>
      <c r="CT40" s="681"/>
      <c r="CU40" s="681"/>
      <c r="CV40" s="681"/>
      <c r="CW40" s="681"/>
      <c r="CX40" s="681"/>
      <c r="CY40" s="682"/>
      <c r="CZ40" s="683" t="s">
        <v>129</v>
      </c>
      <c r="DA40" s="701"/>
      <c r="DB40" s="701"/>
      <c r="DC40" s="702"/>
      <c r="DD40" s="686" t="s">
        <v>129</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172</v>
      </c>
      <c r="AM41" s="684"/>
      <c r="AN41" s="684"/>
      <c r="AO41" s="715"/>
      <c r="AQ41" s="723" t="s">
        <v>345</v>
      </c>
      <c r="AR41" s="724"/>
      <c r="AS41" s="724"/>
      <c r="AT41" s="724"/>
      <c r="AU41" s="724"/>
      <c r="AV41" s="724"/>
      <c r="AW41" s="724"/>
      <c r="AX41" s="724"/>
      <c r="AY41" s="725"/>
      <c r="AZ41" s="680">
        <v>99818</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172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90100</v>
      </c>
      <c r="S42" s="681"/>
      <c r="T42" s="681"/>
      <c r="U42" s="681"/>
      <c r="V42" s="681"/>
      <c r="W42" s="681"/>
      <c r="X42" s="681"/>
      <c r="Y42" s="682"/>
      <c r="Z42" s="713">
        <v>1.5</v>
      </c>
      <c r="AA42" s="713"/>
      <c r="AB42" s="713"/>
      <c r="AC42" s="713"/>
      <c r="AD42" s="714" t="s">
        <v>129</v>
      </c>
      <c r="AE42" s="714"/>
      <c r="AF42" s="714"/>
      <c r="AG42" s="714"/>
      <c r="AH42" s="714"/>
      <c r="AI42" s="714"/>
      <c r="AJ42" s="714"/>
      <c r="AK42" s="714"/>
      <c r="AL42" s="683" t="s">
        <v>172</v>
      </c>
      <c r="AM42" s="684"/>
      <c r="AN42" s="684"/>
      <c r="AO42" s="715"/>
      <c r="AQ42" s="716" t="s">
        <v>349</v>
      </c>
      <c r="AR42" s="717"/>
      <c r="AS42" s="717"/>
      <c r="AT42" s="717"/>
      <c r="AU42" s="717"/>
      <c r="AV42" s="717"/>
      <c r="AW42" s="717"/>
      <c r="AX42" s="717"/>
      <c r="AY42" s="718"/>
      <c r="AZ42" s="664">
        <v>314114</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303</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1114019</v>
      </c>
      <c r="CS42" s="681"/>
      <c r="CT42" s="681"/>
      <c r="CU42" s="681"/>
      <c r="CV42" s="681"/>
      <c r="CW42" s="681"/>
      <c r="CX42" s="681"/>
      <c r="CY42" s="682"/>
      <c r="CZ42" s="683">
        <v>19</v>
      </c>
      <c r="DA42" s="684"/>
      <c r="DB42" s="684"/>
      <c r="DC42" s="685"/>
      <c r="DD42" s="686">
        <v>141186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6171376</v>
      </c>
      <c r="S43" s="703"/>
      <c r="T43" s="703"/>
      <c r="U43" s="703"/>
      <c r="V43" s="703"/>
      <c r="W43" s="703"/>
      <c r="X43" s="703"/>
      <c r="Y43" s="704"/>
      <c r="Z43" s="705">
        <v>100</v>
      </c>
      <c r="AA43" s="705"/>
      <c r="AB43" s="705"/>
      <c r="AC43" s="705"/>
      <c r="AD43" s="706">
        <v>2692483</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t="s">
        <v>172</v>
      </c>
      <c r="CS43" s="699"/>
      <c r="CT43" s="699"/>
      <c r="CU43" s="699"/>
      <c r="CV43" s="699"/>
      <c r="CW43" s="699"/>
      <c r="CX43" s="699"/>
      <c r="CY43" s="700"/>
      <c r="CZ43" s="683" t="s">
        <v>172</v>
      </c>
      <c r="DA43" s="701"/>
      <c r="DB43" s="701"/>
      <c r="DC43" s="702"/>
      <c r="DD43" s="686" t="s">
        <v>172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1094221</v>
      </c>
      <c r="CS44" s="681"/>
      <c r="CT44" s="681"/>
      <c r="CU44" s="681"/>
      <c r="CV44" s="681"/>
      <c r="CW44" s="681"/>
      <c r="CX44" s="681"/>
      <c r="CY44" s="682"/>
      <c r="CZ44" s="683">
        <v>18.7</v>
      </c>
      <c r="DA44" s="684"/>
      <c r="DB44" s="684"/>
      <c r="DC44" s="685"/>
      <c r="DD44" s="686">
        <v>139276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733083</v>
      </c>
      <c r="CS45" s="699"/>
      <c r="CT45" s="699"/>
      <c r="CU45" s="699"/>
      <c r="CV45" s="699"/>
      <c r="CW45" s="699"/>
      <c r="CX45" s="699"/>
      <c r="CY45" s="700"/>
      <c r="CZ45" s="683">
        <v>12.5</v>
      </c>
      <c r="DA45" s="701"/>
      <c r="DB45" s="701"/>
      <c r="DC45" s="702"/>
      <c r="DD45" s="686">
        <v>62187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337755</v>
      </c>
      <c r="CS46" s="681"/>
      <c r="CT46" s="681"/>
      <c r="CU46" s="681"/>
      <c r="CV46" s="681"/>
      <c r="CW46" s="681"/>
      <c r="CX46" s="681"/>
      <c r="CY46" s="682"/>
      <c r="CZ46" s="683">
        <v>5.8</v>
      </c>
      <c r="DA46" s="684"/>
      <c r="DB46" s="684"/>
      <c r="DC46" s="685"/>
      <c r="DD46" s="686">
        <v>75816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19798</v>
      </c>
      <c r="CS47" s="699"/>
      <c r="CT47" s="699"/>
      <c r="CU47" s="699"/>
      <c r="CV47" s="699"/>
      <c r="CW47" s="699"/>
      <c r="CX47" s="699"/>
      <c r="CY47" s="700"/>
      <c r="CZ47" s="683">
        <v>0.3</v>
      </c>
      <c r="DA47" s="701"/>
      <c r="DB47" s="701"/>
      <c r="DC47" s="702"/>
      <c r="DD47" s="686">
        <v>1910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172</v>
      </c>
      <c r="CS48" s="681"/>
      <c r="CT48" s="681"/>
      <c r="CU48" s="681"/>
      <c r="CV48" s="681"/>
      <c r="CW48" s="681"/>
      <c r="CX48" s="681"/>
      <c r="CY48" s="682"/>
      <c r="CZ48" s="683" t="s">
        <v>172</v>
      </c>
      <c r="DA48" s="684"/>
      <c r="DB48" s="684"/>
      <c r="DC48" s="685"/>
      <c r="DD48" s="686" t="s">
        <v>172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5854941</v>
      </c>
      <c r="CS49" s="665"/>
      <c r="CT49" s="665"/>
      <c r="CU49" s="665"/>
      <c r="CV49" s="665"/>
      <c r="CW49" s="665"/>
      <c r="CX49" s="665"/>
      <c r="CY49" s="666"/>
      <c r="CZ49" s="667">
        <v>100</v>
      </c>
      <c r="DA49" s="668"/>
      <c r="DB49" s="668"/>
      <c r="DC49" s="669"/>
      <c r="DD49" s="670">
        <v>3299101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kY5+2Rz3Z7DwEidvOsMPzcpxfSjZ8GsZlgn3tzJR4GRkvdP9TqtxO76gOzKabNzn7S3aoGRztsGmk/rXG63PQ==" saltValue="n5eZR51V8teFo5XWHWZA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6135</v>
      </c>
      <c r="R7" s="1200"/>
      <c r="S7" s="1200"/>
      <c r="T7" s="1200"/>
      <c r="U7" s="1200"/>
      <c r="V7" s="1200">
        <v>5855</v>
      </c>
      <c r="W7" s="1200"/>
      <c r="X7" s="1200"/>
      <c r="Y7" s="1200"/>
      <c r="Z7" s="1200"/>
      <c r="AA7" s="1200">
        <v>280</v>
      </c>
      <c r="AB7" s="1200"/>
      <c r="AC7" s="1200"/>
      <c r="AD7" s="1200"/>
      <c r="AE7" s="1201"/>
      <c r="AF7" s="1202">
        <v>247</v>
      </c>
      <c r="AG7" s="1203"/>
      <c r="AH7" s="1203"/>
      <c r="AI7" s="1203"/>
      <c r="AJ7" s="1204"/>
      <c r="AK7" s="1186">
        <v>176</v>
      </c>
      <c r="AL7" s="1187"/>
      <c r="AM7" s="1187"/>
      <c r="AN7" s="1187"/>
      <c r="AO7" s="1187"/>
      <c r="AP7" s="1187">
        <v>3971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36</v>
      </c>
      <c r="R8" s="1139"/>
      <c r="S8" s="1139"/>
      <c r="T8" s="1139"/>
      <c r="U8" s="1139"/>
      <c r="V8" s="1139">
        <v>0</v>
      </c>
      <c r="W8" s="1139"/>
      <c r="X8" s="1139"/>
      <c r="Y8" s="1139"/>
      <c r="Z8" s="1139"/>
      <c r="AA8" s="1139">
        <v>36</v>
      </c>
      <c r="AB8" s="1139"/>
      <c r="AC8" s="1139"/>
      <c r="AD8" s="1139"/>
      <c r="AE8" s="1140"/>
      <c r="AF8" s="1114">
        <v>36</v>
      </c>
      <c r="AG8" s="1115"/>
      <c r="AH8" s="1115"/>
      <c r="AI8" s="1115"/>
      <c r="AJ8" s="1116"/>
      <c r="AK8" s="1181" t="s">
        <v>598</v>
      </c>
      <c r="AL8" s="1182"/>
      <c r="AM8" s="1182"/>
      <c r="AN8" s="1182"/>
      <c r="AO8" s="1182"/>
      <c r="AP8" s="1182" t="s">
        <v>598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6171</v>
      </c>
      <c r="R23" s="1164"/>
      <c r="S23" s="1164"/>
      <c r="T23" s="1164"/>
      <c r="U23" s="1164"/>
      <c r="V23" s="1164">
        <v>5855</v>
      </c>
      <c r="W23" s="1164"/>
      <c r="X23" s="1164"/>
      <c r="Y23" s="1164"/>
      <c r="Z23" s="1164"/>
      <c r="AA23" s="1164">
        <v>316</v>
      </c>
      <c r="AB23" s="1164"/>
      <c r="AC23" s="1164"/>
      <c r="AD23" s="1164"/>
      <c r="AE23" s="1165"/>
      <c r="AF23" s="1166">
        <v>284</v>
      </c>
      <c r="AG23" s="1164"/>
      <c r="AH23" s="1164"/>
      <c r="AI23" s="1164"/>
      <c r="AJ23" s="1167"/>
      <c r="AK23" s="1168"/>
      <c r="AL23" s="1169"/>
      <c r="AM23" s="1169"/>
      <c r="AN23" s="1169"/>
      <c r="AO23" s="1169"/>
      <c r="AP23" s="1164">
        <v>3971</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881</v>
      </c>
      <c r="R28" s="1149"/>
      <c r="S28" s="1149"/>
      <c r="T28" s="1149"/>
      <c r="U28" s="1149"/>
      <c r="V28" s="1149">
        <v>851</v>
      </c>
      <c r="W28" s="1149"/>
      <c r="X28" s="1149"/>
      <c r="Y28" s="1149"/>
      <c r="Z28" s="1149"/>
      <c r="AA28" s="1149">
        <v>30</v>
      </c>
      <c r="AB28" s="1149"/>
      <c r="AC28" s="1149"/>
      <c r="AD28" s="1149"/>
      <c r="AE28" s="1150"/>
      <c r="AF28" s="1151">
        <v>30</v>
      </c>
      <c r="AG28" s="1149"/>
      <c r="AH28" s="1149"/>
      <c r="AI28" s="1149"/>
      <c r="AJ28" s="1152"/>
      <c r="AK28" s="1153">
        <v>74</v>
      </c>
      <c r="AL28" s="1141"/>
      <c r="AM28" s="1141"/>
      <c r="AN28" s="1141"/>
      <c r="AO28" s="1141"/>
      <c r="AP28" s="1141" t="s">
        <v>598</v>
      </c>
      <c r="AQ28" s="1141"/>
      <c r="AR28" s="1141"/>
      <c r="AS28" s="1141"/>
      <c r="AT28" s="1141"/>
      <c r="AU28" s="1141" t="s">
        <v>598</v>
      </c>
      <c r="AV28" s="1141"/>
      <c r="AW28" s="1141"/>
      <c r="AX28" s="1141"/>
      <c r="AY28" s="1141"/>
      <c r="AZ28" s="1142" t="s">
        <v>598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944</v>
      </c>
      <c r="R29" s="1139"/>
      <c r="S29" s="1139"/>
      <c r="T29" s="1139"/>
      <c r="U29" s="1139"/>
      <c r="V29" s="1139">
        <v>873</v>
      </c>
      <c r="W29" s="1139"/>
      <c r="X29" s="1139"/>
      <c r="Y29" s="1139"/>
      <c r="Z29" s="1139"/>
      <c r="AA29" s="1139">
        <v>71</v>
      </c>
      <c r="AB29" s="1139"/>
      <c r="AC29" s="1139"/>
      <c r="AD29" s="1139"/>
      <c r="AE29" s="1140"/>
      <c r="AF29" s="1114">
        <v>71</v>
      </c>
      <c r="AG29" s="1115"/>
      <c r="AH29" s="1115"/>
      <c r="AI29" s="1115"/>
      <c r="AJ29" s="1116"/>
      <c r="AK29" s="1075">
        <v>141</v>
      </c>
      <c r="AL29" s="1066"/>
      <c r="AM29" s="1066"/>
      <c r="AN29" s="1066"/>
      <c r="AO29" s="1066"/>
      <c r="AP29" s="1066" t="s">
        <v>598</v>
      </c>
      <c r="AQ29" s="1066"/>
      <c r="AR29" s="1066"/>
      <c r="AS29" s="1066"/>
      <c r="AT29" s="1066"/>
      <c r="AU29" s="1066" t="s">
        <v>598</v>
      </c>
      <c r="AV29" s="1066"/>
      <c r="AW29" s="1066"/>
      <c r="AX29" s="1066"/>
      <c r="AY29" s="1066"/>
      <c r="AZ29" s="1137" t="s">
        <v>598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205</v>
      </c>
      <c r="R30" s="1139"/>
      <c r="S30" s="1139"/>
      <c r="T30" s="1139"/>
      <c r="U30" s="1139"/>
      <c r="V30" s="1139">
        <v>203</v>
      </c>
      <c r="W30" s="1139"/>
      <c r="X30" s="1139"/>
      <c r="Y30" s="1139"/>
      <c r="Z30" s="1139"/>
      <c r="AA30" s="1139">
        <v>2</v>
      </c>
      <c r="AB30" s="1139"/>
      <c r="AC30" s="1139"/>
      <c r="AD30" s="1139"/>
      <c r="AE30" s="1140"/>
      <c r="AF30" s="1114">
        <v>2</v>
      </c>
      <c r="AG30" s="1115"/>
      <c r="AH30" s="1115"/>
      <c r="AI30" s="1115"/>
      <c r="AJ30" s="1116"/>
      <c r="AK30" s="1075">
        <v>133</v>
      </c>
      <c r="AL30" s="1066"/>
      <c r="AM30" s="1066"/>
      <c r="AN30" s="1066"/>
      <c r="AO30" s="1066"/>
      <c r="AP30" s="1066" t="s">
        <v>598</v>
      </c>
      <c r="AQ30" s="1066"/>
      <c r="AR30" s="1066"/>
      <c r="AS30" s="1066"/>
      <c r="AT30" s="1066"/>
      <c r="AU30" s="1066" t="s">
        <v>598</v>
      </c>
      <c r="AV30" s="1066"/>
      <c r="AW30" s="1066"/>
      <c r="AX30" s="1066"/>
      <c r="AY30" s="1066"/>
      <c r="AZ30" s="1137" t="s">
        <v>598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226</v>
      </c>
      <c r="R31" s="1139"/>
      <c r="S31" s="1139"/>
      <c r="T31" s="1139"/>
      <c r="U31" s="1139"/>
      <c r="V31" s="1139">
        <v>251</v>
      </c>
      <c r="W31" s="1139"/>
      <c r="X31" s="1139"/>
      <c r="Y31" s="1139"/>
      <c r="Z31" s="1139"/>
      <c r="AA31" s="1139">
        <v>-25</v>
      </c>
      <c r="AB31" s="1139"/>
      <c r="AC31" s="1139"/>
      <c r="AD31" s="1139"/>
      <c r="AE31" s="1140"/>
      <c r="AF31" s="1114">
        <v>245</v>
      </c>
      <c r="AG31" s="1115"/>
      <c r="AH31" s="1115"/>
      <c r="AI31" s="1115"/>
      <c r="AJ31" s="1116"/>
      <c r="AK31" s="1075">
        <v>10</v>
      </c>
      <c r="AL31" s="1066"/>
      <c r="AM31" s="1066"/>
      <c r="AN31" s="1066"/>
      <c r="AO31" s="1066"/>
      <c r="AP31" s="1066">
        <v>811</v>
      </c>
      <c r="AQ31" s="1066"/>
      <c r="AR31" s="1066"/>
      <c r="AS31" s="1066"/>
      <c r="AT31" s="1066"/>
      <c r="AU31" s="1066">
        <v>235</v>
      </c>
      <c r="AV31" s="1066"/>
      <c r="AW31" s="1066"/>
      <c r="AX31" s="1066"/>
      <c r="AY31" s="1066"/>
      <c r="AZ31" s="1137" t="s">
        <v>598</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467</v>
      </c>
      <c r="R32" s="1139"/>
      <c r="S32" s="1139"/>
      <c r="T32" s="1139"/>
      <c r="U32" s="1139"/>
      <c r="V32" s="1139">
        <v>435</v>
      </c>
      <c r="W32" s="1139"/>
      <c r="X32" s="1139"/>
      <c r="Y32" s="1139"/>
      <c r="Z32" s="1139"/>
      <c r="AA32" s="1139">
        <v>32</v>
      </c>
      <c r="AB32" s="1139"/>
      <c r="AC32" s="1139"/>
      <c r="AD32" s="1139"/>
      <c r="AE32" s="1140"/>
      <c r="AF32" s="1114">
        <v>32</v>
      </c>
      <c r="AG32" s="1115"/>
      <c r="AH32" s="1115"/>
      <c r="AI32" s="1115"/>
      <c r="AJ32" s="1116"/>
      <c r="AK32" s="1075">
        <v>213</v>
      </c>
      <c r="AL32" s="1066"/>
      <c r="AM32" s="1066"/>
      <c r="AN32" s="1066"/>
      <c r="AO32" s="1066"/>
      <c r="AP32" s="1066">
        <v>1818</v>
      </c>
      <c r="AQ32" s="1066"/>
      <c r="AR32" s="1066"/>
      <c r="AS32" s="1066"/>
      <c r="AT32" s="1066"/>
      <c r="AU32" s="1066">
        <v>1818</v>
      </c>
      <c r="AV32" s="1066"/>
      <c r="AW32" s="1066"/>
      <c r="AX32" s="1066"/>
      <c r="AY32" s="1066"/>
      <c r="AZ32" s="1137" t="s">
        <v>598</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379</v>
      </c>
      <c r="AG63" s="1054"/>
      <c r="AH63" s="1054"/>
      <c r="AI63" s="1054"/>
      <c r="AJ63" s="1125"/>
      <c r="AK63" s="1126"/>
      <c r="AL63" s="1058"/>
      <c r="AM63" s="1058"/>
      <c r="AN63" s="1058"/>
      <c r="AO63" s="1058"/>
      <c r="AP63" s="1054">
        <v>2629</v>
      </c>
      <c r="AQ63" s="1054"/>
      <c r="AR63" s="1054"/>
      <c r="AS63" s="1054"/>
      <c r="AT63" s="1054"/>
      <c r="AU63" s="1054">
        <v>2053</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1412</v>
      </c>
      <c r="R68" s="1077"/>
      <c r="S68" s="1077"/>
      <c r="T68" s="1077"/>
      <c r="U68" s="1077"/>
      <c r="V68" s="1077">
        <v>1269</v>
      </c>
      <c r="W68" s="1077"/>
      <c r="X68" s="1077"/>
      <c r="Y68" s="1077"/>
      <c r="Z68" s="1077"/>
      <c r="AA68" s="1077">
        <v>142</v>
      </c>
      <c r="AB68" s="1077"/>
      <c r="AC68" s="1077"/>
      <c r="AD68" s="1077"/>
      <c r="AE68" s="1077"/>
      <c r="AF68" s="1077">
        <v>142</v>
      </c>
      <c r="AG68" s="1077"/>
      <c r="AH68" s="1077"/>
      <c r="AI68" s="1077"/>
      <c r="AJ68" s="1077"/>
      <c r="AK68" s="1077" t="s">
        <v>598</v>
      </c>
      <c r="AL68" s="1077"/>
      <c r="AM68" s="1077"/>
      <c r="AN68" s="1077"/>
      <c r="AO68" s="1077"/>
      <c r="AP68" s="1077">
        <v>184</v>
      </c>
      <c r="AQ68" s="1077"/>
      <c r="AR68" s="1077"/>
      <c r="AS68" s="1077"/>
      <c r="AT68" s="1077"/>
      <c r="AU68" s="1077">
        <v>19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405</v>
      </c>
      <c r="R69" s="1066"/>
      <c r="S69" s="1066"/>
      <c r="T69" s="1066"/>
      <c r="U69" s="1066"/>
      <c r="V69" s="1066">
        <v>395</v>
      </c>
      <c r="W69" s="1066"/>
      <c r="X69" s="1066"/>
      <c r="Y69" s="1066"/>
      <c r="Z69" s="1066"/>
      <c r="AA69" s="1066">
        <v>11</v>
      </c>
      <c r="AB69" s="1066"/>
      <c r="AC69" s="1066"/>
      <c r="AD69" s="1066"/>
      <c r="AE69" s="1066"/>
      <c r="AF69" s="1066">
        <v>11</v>
      </c>
      <c r="AG69" s="1066"/>
      <c r="AH69" s="1066"/>
      <c r="AI69" s="1066"/>
      <c r="AJ69" s="1066"/>
      <c r="AK69" s="1066">
        <v>61</v>
      </c>
      <c r="AL69" s="1066"/>
      <c r="AM69" s="1066"/>
      <c r="AN69" s="1066"/>
      <c r="AO69" s="1066"/>
      <c r="AP69" s="1066">
        <v>54</v>
      </c>
      <c r="AQ69" s="1066"/>
      <c r="AR69" s="1066"/>
      <c r="AS69" s="1066"/>
      <c r="AT69" s="1066"/>
      <c r="AU69" s="1066">
        <v>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1254</v>
      </c>
      <c r="R70" s="1066"/>
      <c r="S70" s="1066"/>
      <c r="T70" s="1066"/>
      <c r="U70" s="1066"/>
      <c r="V70" s="1066">
        <v>1258</v>
      </c>
      <c r="W70" s="1066"/>
      <c r="X70" s="1066"/>
      <c r="Y70" s="1066"/>
      <c r="Z70" s="1066"/>
      <c r="AA70" s="1066">
        <v>44</v>
      </c>
      <c r="AB70" s="1066"/>
      <c r="AC70" s="1066"/>
      <c r="AD70" s="1066"/>
      <c r="AE70" s="1066"/>
      <c r="AF70" s="1066">
        <v>44</v>
      </c>
      <c r="AG70" s="1066"/>
      <c r="AH70" s="1066"/>
      <c r="AI70" s="1066"/>
      <c r="AJ70" s="1066"/>
      <c r="AK70" s="1066" t="s">
        <v>598</v>
      </c>
      <c r="AL70" s="1066"/>
      <c r="AM70" s="1066"/>
      <c r="AN70" s="1066"/>
      <c r="AO70" s="1066"/>
      <c r="AP70" s="1066">
        <v>27</v>
      </c>
      <c r="AQ70" s="1066"/>
      <c r="AR70" s="1066"/>
      <c r="AS70" s="1066"/>
      <c r="AT70" s="1066"/>
      <c r="AU70" s="1066">
        <v>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955</v>
      </c>
      <c r="R71" s="1066"/>
      <c r="S71" s="1066"/>
      <c r="T71" s="1066"/>
      <c r="U71" s="1066"/>
      <c r="V71" s="1066">
        <v>929</v>
      </c>
      <c r="W71" s="1066"/>
      <c r="X71" s="1066"/>
      <c r="Y71" s="1066"/>
      <c r="Z71" s="1066"/>
      <c r="AA71" s="1066">
        <v>26</v>
      </c>
      <c r="AB71" s="1066"/>
      <c r="AC71" s="1066"/>
      <c r="AD71" s="1066"/>
      <c r="AE71" s="1066"/>
      <c r="AF71" s="1066">
        <v>26</v>
      </c>
      <c r="AG71" s="1066"/>
      <c r="AH71" s="1066"/>
      <c r="AI71" s="1066"/>
      <c r="AJ71" s="1066"/>
      <c r="AK71" s="1066" t="s">
        <v>598</v>
      </c>
      <c r="AL71" s="1066"/>
      <c r="AM71" s="1066"/>
      <c r="AN71" s="1066"/>
      <c r="AO71" s="1066"/>
      <c r="AP71" s="1066">
        <v>235</v>
      </c>
      <c r="AQ71" s="1066"/>
      <c r="AR71" s="1066"/>
      <c r="AS71" s="1066"/>
      <c r="AT71" s="1066"/>
      <c r="AU71" s="1066">
        <v>32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8026</v>
      </c>
      <c r="R72" s="1066"/>
      <c r="S72" s="1066"/>
      <c r="T72" s="1066"/>
      <c r="U72" s="1066"/>
      <c r="V72" s="1066">
        <v>7537</v>
      </c>
      <c r="W72" s="1066"/>
      <c r="X72" s="1066"/>
      <c r="Y72" s="1066"/>
      <c r="Z72" s="1066"/>
      <c r="AA72" s="1066">
        <v>489</v>
      </c>
      <c r="AB72" s="1066"/>
      <c r="AC72" s="1066"/>
      <c r="AD72" s="1066"/>
      <c r="AE72" s="1066"/>
      <c r="AF72" s="1066">
        <v>298</v>
      </c>
      <c r="AG72" s="1066"/>
      <c r="AH72" s="1066"/>
      <c r="AI72" s="1066"/>
      <c r="AJ72" s="1066"/>
      <c r="AK72" s="1066" t="s">
        <v>598</v>
      </c>
      <c r="AL72" s="1066"/>
      <c r="AM72" s="1066"/>
      <c r="AN72" s="1066"/>
      <c r="AO72" s="1066"/>
      <c r="AP72" s="1066">
        <v>4042</v>
      </c>
      <c r="AQ72" s="1066"/>
      <c r="AR72" s="1066"/>
      <c r="AS72" s="1066"/>
      <c r="AT72" s="1066"/>
      <c r="AU72" s="1066">
        <v>473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121</v>
      </c>
      <c r="R73" s="1066"/>
      <c r="S73" s="1066"/>
      <c r="T73" s="1066"/>
      <c r="U73" s="1066"/>
      <c r="V73" s="1066">
        <v>112</v>
      </c>
      <c r="W73" s="1066"/>
      <c r="X73" s="1066"/>
      <c r="Y73" s="1066"/>
      <c r="Z73" s="1066"/>
      <c r="AA73" s="1066">
        <v>8</v>
      </c>
      <c r="AB73" s="1066"/>
      <c r="AC73" s="1066"/>
      <c r="AD73" s="1066"/>
      <c r="AE73" s="1066"/>
      <c r="AF73" s="1066">
        <v>8</v>
      </c>
      <c r="AG73" s="1066"/>
      <c r="AH73" s="1066"/>
      <c r="AI73" s="1066"/>
      <c r="AJ73" s="1066"/>
      <c r="AK73" s="1066">
        <v>11</v>
      </c>
      <c r="AL73" s="1066"/>
      <c r="AM73" s="1066"/>
      <c r="AN73" s="1066"/>
      <c r="AO73" s="1066"/>
      <c r="AP73" s="1066" t="s">
        <v>598</v>
      </c>
      <c r="AQ73" s="1066"/>
      <c r="AR73" s="1066"/>
      <c r="AS73" s="1066"/>
      <c r="AT73" s="1066"/>
      <c r="AU73" s="1066" t="s">
        <v>598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152261</v>
      </c>
      <c r="R74" s="1066"/>
      <c r="S74" s="1066"/>
      <c r="T74" s="1066"/>
      <c r="U74" s="1066"/>
      <c r="V74" s="1066">
        <v>145343</v>
      </c>
      <c r="W74" s="1066"/>
      <c r="X74" s="1066"/>
      <c r="Y74" s="1066"/>
      <c r="Z74" s="1066"/>
      <c r="AA74" s="1066">
        <v>6917</v>
      </c>
      <c r="AB74" s="1066"/>
      <c r="AC74" s="1066"/>
      <c r="AD74" s="1066"/>
      <c r="AE74" s="1066"/>
      <c r="AF74" s="1066">
        <v>6917</v>
      </c>
      <c r="AG74" s="1066"/>
      <c r="AH74" s="1066"/>
      <c r="AI74" s="1066"/>
      <c r="AJ74" s="1066"/>
      <c r="AK74" s="1066">
        <v>20</v>
      </c>
      <c r="AL74" s="1066"/>
      <c r="AM74" s="1066"/>
      <c r="AN74" s="1066"/>
      <c r="AO74" s="1066"/>
      <c r="AP74" s="1066" t="s">
        <v>598</v>
      </c>
      <c r="AQ74" s="1066"/>
      <c r="AR74" s="1066"/>
      <c r="AS74" s="1066"/>
      <c r="AT74" s="1066"/>
      <c r="AU74" s="1066" t="s">
        <v>598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3">
        <v>7328</v>
      </c>
      <c r="R75" s="1074"/>
      <c r="S75" s="1074"/>
      <c r="T75" s="1074"/>
      <c r="U75" s="1075"/>
      <c r="V75" s="1076">
        <v>6372</v>
      </c>
      <c r="W75" s="1074"/>
      <c r="X75" s="1074"/>
      <c r="Y75" s="1074"/>
      <c r="Z75" s="1075"/>
      <c r="AA75" s="1076">
        <v>956</v>
      </c>
      <c r="AB75" s="1074"/>
      <c r="AC75" s="1074"/>
      <c r="AD75" s="1074"/>
      <c r="AE75" s="1075"/>
      <c r="AF75" s="1076">
        <v>956</v>
      </c>
      <c r="AG75" s="1074"/>
      <c r="AH75" s="1074"/>
      <c r="AI75" s="1074"/>
      <c r="AJ75" s="1075"/>
      <c r="AK75" s="1076">
        <v>12</v>
      </c>
      <c r="AL75" s="1074"/>
      <c r="AM75" s="1074"/>
      <c r="AN75" s="1074"/>
      <c r="AO75" s="1075"/>
      <c r="AP75" s="1076" t="s">
        <v>598</v>
      </c>
      <c r="AQ75" s="1074"/>
      <c r="AR75" s="1074"/>
      <c r="AS75" s="1074"/>
      <c r="AT75" s="1075"/>
      <c r="AU75" s="1076" t="s">
        <v>598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v>126</v>
      </c>
      <c r="R76" s="1074"/>
      <c r="S76" s="1074"/>
      <c r="T76" s="1074"/>
      <c r="U76" s="1075"/>
      <c r="V76" s="1076">
        <v>123</v>
      </c>
      <c r="W76" s="1074"/>
      <c r="X76" s="1074"/>
      <c r="Y76" s="1074"/>
      <c r="Z76" s="1075"/>
      <c r="AA76" s="1076">
        <v>3</v>
      </c>
      <c r="AB76" s="1074"/>
      <c r="AC76" s="1074"/>
      <c r="AD76" s="1074"/>
      <c r="AE76" s="1075"/>
      <c r="AF76" s="1076">
        <v>3</v>
      </c>
      <c r="AG76" s="1074"/>
      <c r="AH76" s="1074"/>
      <c r="AI76" s="1074"/>
      <c r="AJ76" s="1075"/>
      <c r="AK76" s="1076">
        <v>26</v>
      </c>
      <c r="AL76" s="1074"/>
      <c r="AM76" s="1074"/>
      <c r="AN76" s="1074"/>
      <c r="AO76" s="1075"/>
      <c r="AP76" s="1076" t="s">
        <v>598</v>
      </c>
      <c r="AQ76" s="1074"/>
      <c r="AR76" s="1074"/>
      <c r="AS76" s="1074"/>
      <c r="AT76" s="1075"/>
      <c r="AU76" s="1076" t="s">
        <v>598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8405</v>
      </c>
      <c r="AG88" s="1054"/>
      <c r="AH88" s="1054"/>
      <c r="AI88" s="1054"/>
      <c r="AJ88" s="1054"/>
      <c r="AK88" s="1058"/>
      <c r="AL88" s="1058"/>
      <c r="AM88" s="1058"/>
      <c r="AN88" s="1058"/>
      <c r="AO88" s="1058"/>
      <c r="AP88" s="1054">
        <v>4542</v>
      </c>
      <c r="AQ88" s="1054"/>
      <c r="AR88" s="1054"/>
      <c r="AS88" s="1054"/>
      <c r="AT88" s="1054"/>
      <c r="AU88" s="1054">
        <v>533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303</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303</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303</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322323</v>
      </c>
      <c r="AB110" s="982"/>
      <c r="AC110" s="982"/>
      <c r="AD110" s="982"/>
      <c r="AE110" s="983"/>
      <c r="AF110" s="984">
        <v>343738</v>
      </c>
      <c r="AG110" s="982"/>
      <c r="AH110" s="982"/>
      <c r="AI110" s="982"/>
      <c r="AJ110" s="983"/>
      <c r="AK110" s="984">
        <v>348854</v>
      </c>
      <c r="AL110" s="982"/>
      <c r="AM110" s="982"/>
      <c r="AN110" s="982"/>
      <c r="AO110" s="983"/>
      <c r="AP110" s="985">
        <v>14.3</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3653362</v>
      </c>
      <c r="BR110" s="929"/>
      <c r="BS110" s="929"/>
      <c r="BT110" s="929"/>
      <c r="BU110" s="929"/>
      <c r="BV110" s="929">
        <v>3699123</v>
      </c>
      <c r="BW110" s="929"/>
      <c r="BX110" s="929"/>
      <c r="BY110" s="929"/>
      <c r="BZ110" s="929"/>
      <c r="CA110" s="929">
        <v>3970698</v>
      </c>
      <c r="CB110" s="929"/>
      <c r="CC110" s="929"/>
      <c r="CD110" s="929"/>
      <c r="CE110" s="929"/>
      <c r="CF110" s="953">
        <v>162.69999999999999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438</v>
      </c>
      <c r="DR110" s="929"/>
      <c r="DS110" s="929"/>
      <c r="DT110" s="929"/>
      <c r="DU110" s="929"/>
      <c r="DV110" s="930" t="s">
        <v>437</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438</v>
      </c>
      <c r="AG111" s="1010"/>
      <c r="AH111" s="1010"/>
      <c r="AI111" s="1010"/>
      <c r="AJ111" s="1011"/>
      <c r="AK111" s="1012" t="s">
        <v>438</v>
      </c>
      <c r="AL111" s="1010"/>
      <c r="AM111" s="1010"/>
      <c r="AN111" s="1010"/>
      <c r="AO111" s="1011"/>
      <c r="AP111" s="1013" t="s">
        <v>437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437</v>
      </c>
      <c r="BW111" s="901"/>
      <c r="BX111" s="901"/>
      <c r="BY111" s="901"/>
      <c r="BZ111" s="901"/>
      <c r="CA111" s="901" t="s">
        <v>438</v>
      </c>
      <c r="CB111" s="901"/>
      <c r="CC111" s="901"/>
      <c r="CD111" s="901"/>
      <c r="CE111" s="901"/>
      <c r="CF111" s="962" t="s">
        <v>437</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437</v>
      </c>
      <c r="DR111" s="901"/>
      <c r="DS111" s="901"/>
      <c r="DT111" s="901"/>
      <c r="DU111" s="901"/>
      <c r="DV111" s="878" t="s">
        <v>438</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438</v>
      </c>
      <c r="AG112" s="864"/>
      <c r="AH112" s="864"/>
      <c r="AI112" s="864"/>
      <c r="AJ112" s="865"/>
      <c r="AK112" s="866" t="s">
        <v>437</v>
      </c>
      <c r="AL112" s="864"/>
      <c r="AM112" s="864"/>
      <c r="AN112" s="864"/>
      <c r="AO112" s="865"/>
      <c r="AP112" s="911" t="s">
        <v>438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2153508</v>
      </c>
      <c r="BR112" s="901"/>
      <c r="BS112" s="901"/>
      <c r="BT112" s="901"/>
      <c r="BU112" s="901"/>
      <c r="BV112" s="901">
        <v>2142597</v>
      </c>
      <c r="BW112" s="901"/>
      <c r="BX112" s="901"/>
      <c r="BY112" s="901"/>
      <c r="BZ112" s="901"/>
      <c r="CA112" s="901">
        <v>2053658</v>
      </c>
      <c r="CB112" s="901"/>
      <c r="CC112" s="901"/>
      <c r="CD112" s="901"/>
      <c r="CE112" s="901"/>
      <c r="CF112" s="962">
        <v>84.1</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438</v>
      </c>
      <c r="DM112" s="901"/>
      <c r="DN112" s="901"/>
      <c r="DO112" s="901"/>
      <c r="DP112" s="901"/>
      <c r="DQ112" s="901" t="s">
        <v>437</v>
      </c>
      <c r="DR112" s="901"/>
      <c r="DS112" s="901"/>
      <c r="DT112" s="901"/>
      <c r="DU112" s="901"/>
      <c r="DV112" s="878" t="s">
        <v>438</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170010</v>
      </c>
      <c r="AB113" s="1010"/>
      <c r="AC113" s="1010"/>
      <c r="AD113" s="1010"/>
      <c r="AE113" s="1011"/>
      <c r="AF113" s="1012">
        <v>169357</v>
      </c>
      <c r="AG113" s="1010"/>
      <c r="AH113" s="1010"/>
      <c r="AI113" s="1010"/>
      <c r="AJ113" s="1011"/>
      <c r="AK113" s="1012">
        <v>168826</v>
      </c>
      <c r="AL113" s="1010"/>
      <c r="AM113" s="1010"/>
      <c r="AN113" s="1010"/>
      <c r="AO113" s="1011"/>
      <c r="AP113" s="1013">
        <v>6.9</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591617</v>
      </c>
      <c r="BR113" s="901"/>
      <c r="BS113" s="901"/>
      <c r="BT113" s="901"/>
      <c r="BU113" s="901"/>
      <c r="BV113" s="901">
        <v>546029</v>
      </c>
      <c r="BW113" s="901"/>
      <c r="BX113" s="901"/>
      <c r="BY113" s="901"/>
      <c r="BZ113" s="901"/>
      <c r="CA113" s="901">
        <v>532116</v>
      </c>
      <c r="CB113" s="901"/>
      <c r="CC113" s="901"/>
      <c r="CD113" s="901"/>
      <c r="CE113" s="901"/>
      <c r="CF113" s="962">
        <v>21.8</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438</v>
      </c>
      <c r="DM113" s="864"/>
      <c r="DN113" s="864"/>
      <c r="DO113" s="864"/>
      <c r="DP113" s="865"/>
      <c r="DQ113" s="866" t="s">
        <v>437</v>
      </c>
      <c r="DR113" s="864"/>
      <c r="DS113" s="864"/>
      <c r="DT113" s="864"/>
      <c r="DU113" s="865"/>
      <c r="DV113" s="911" t="s">
        <v>438</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51411</v>
      </c>
      <c r="AB114" s="864"/>
      <c r="AC114" s="864"/>
      <c r="AD114" s="864"/>
      <c r="AE114" s="865"/>
      <c r="AF114" s="866">
        <v>53466</v>
      </c>
      <c r="AG114" s="864"/>
      <c r="AH114" s="864"/>
      <c r="AI114" s="864"/>
      <c r="AJ114" s="865"/>
      <c r="AK114" s="866">
        <v>50250</v>
      </c>
      <c r="AL114" s="864"/>
      <c r="AM114" s="864"/>
      <c r="AN114" s="864"/>
      <c r="AO114" s="865"/>
      <c r="AP114" s="911">
        <v>2.1</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482818</v>
      </c>
      <c r="BR114" s="901"/>
      <c r="BS114" s="901"/>
      <c r="BT114" s="901"/>
      <c r="BU114" s="901"/>
      <c r="BV114" s="901">
        <v>451803</v>
      </c>
      <c r="BW114" s="901"/>
      <c r="BX114" s="901"/>
      <c r="BY114" s="901"/>
      <c r="BZ114" s="901"/>
      <c r="CA114" s="901">
        <v>421891</v>
      </c>
      <c r="CB114" s="901"/>
      <c r="CC114" s="901"/>
      <c r="CD114" s="901"/>
      <c r="CE114" s="901"/>
      <c r="CF114" s="962">
        <v>17.3</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438</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437</v>
      </c>
      <c r="AL115" s="1010"/>
      <c r="AM115" s="1010"/>
      <c r="AN115" s="1010"/>
      <c r="AO115" s="1011"/>
      <c r="AP115" s="1013" t="s">
        <v>437</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454</v>
      </c>
      <c r="BR115" s="901"/>
      <c r="BS115" s="901"/>
      <c r="BT115" s="901"/>
      <c r="BU115" s="901"/>
      <c r="BV115" s="901" t="s">
        <v>437</v>
      </c>
      <c r="BW115" s="901"/>
      <c r="BX115" s="901"/>
      <c r="BY115" s="901"/>
      <c r="BZ115" s="901"/>
      <c r="CA115" s="901" t="s">
        <v>438</v>
      </c>
      <c r="CB115" s="901"/>
      <c r="CC115" s="901"/>
      <c r="CD115" s="901"/>
      <c r="CE115" s="901"/>
      <c r="CF115" s="962" t="s">
        <v>438</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454</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67</v>
      </c>
      <c r="AB116" s="864"/>
      <c r="AC116" s="864"/>
      <c r="AD116" s="864"/>
      <c r="AE116" s="865"/>
      <c r="AF116" s="866">
        <v>31</v>
      </c>
      <c r="AG116" s="864"/>
      <c r="AH116" s="864"/>
      <c r="AI116" s="864"/>
      <c r="AJ116" s="865"/>
      <c r="AK116" s="866">
        <v>23</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438</v>
      </c>
      <c r="CB116" s="901"/>
      <c r="CC116" s="901"/>
      <c r="CD116" s="901"/>
      <c r="CE116" s="901"/>
      <c r="CF116" s="962" t="s">
        <v>437</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543811</v>
      </c>
      <c r="AB117" s="996"/>
      <c r="AC117" s="996"/>
      <c r="AD117" s="996"/>
      <c r="AE117" s="997"/>
      <c r="AF117" s="998">
        <v>566592</v>
      </c>
      <c r="AG117" s="996"/>
      <c r="AH117" s="996"/>
      <c r="AI117" s="996"/>
      <c r="AJ117" s="997"/>
      <c r="AK117" s="998">
        <v>567953</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461</v>
      </c>
      <c r="BR117" s="901"/>
      <c r="BS117" s="901"/>
      <c r="BT117" s="901"/>
      <c r="BU117" s="901"/>
      <c r="BV117" s="901" t="s">
        <v>462</v>
      </c>
      <c r="BW117" s="901"/>
      <c r="BX117" s="901"/>
      <c r="BY117" s="901"/>
      <c r="BZ117" s="901"/>
      <c r="CA117" s="901" t="s">
        <v>463</v>
      </c>
      <c r="CB117" s="901"/>
      <c r="CC117" s="901"/>
      <c r="CD117" s="901"/>
      <c r="CE117" s="901"/>
      <c r="CF117" s="962" t="s">
        <v>464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466</v>
      </c>
      <c r="DH117" s="864"/>
      <c r="DI117" s="864"/>
      <c r="DJ117" s="864"/>
      <c r="DK117" s="865"/>
      <c r="DL117" s="866" t="s">
        <v>462</v>
      </c>
      <c r="DM117" s="864"/>
      <c r="DN117" s="864"/>
      <c r="DO117" s="864"/>
      <c r="DP117" s="865"/>
      <c r="DQ117" s="866" t="s">
        <v>454</v>
      </c>
      <c r="DR117" s="864"/>
      <c r="DS117" s="864"/>
      <c r="DT117" s="864"/>
      <c r="DU117" s="865"/>
      <c r="DV117" s="911" t="s">
        <v>462</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303</v>
      </c>
      <c r="AL118" s="989"/>
      <c r="AM118" s="989"/>
      <c r="AN118" s="989"/>
      <c r="AO118" s="990"/>
      <c r="AP118" s="992" t="s">
        <v>431</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v>42106</v>
      </c>
      <c r="BR118" s="932"/>
      <c r="BS118" s="932"/>
      <c r="BT118" s="932"/>
      <c r="BU118" s="932"/>
      <c r="BV118" s="932">
        <v>63703</v>
      </c>
      <c r="BW118" s="932"/>
      <c r="BX118" s="932"/>
      <c r="BY118" s="932"/>
      <c r="BZ118" s="932"/>
      <c r="CA118" s="932" t="s">
        <v>462</v>
      </c>
      <c r="CB118" s="932"/>
      <c r="CC118" s="932"/>
      <c r="CD118" s="932"/>
      <c r="CE118" s="932"/>
      <c r="CF118" s="962" t="s">
        <v>468</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463</v>
      </c>
      <c r="DH118" s="864"/>
      <c r="DI118" s="864"/>
      <c r="DJ118" s="864"/>
      <c r="DK118" s="865"/>
      <c r="DL118" s="866" t="s">
        <v>462</v>
      </c>
      <c r="DM118" s="864"/>
      <c r="DN118" s="864"/>
      <c r="DO118" s="864"/>
      <c r="DP118" s="865"/>
      <c r="DQ118" s="866" t="s">
        <v>462</v>
      </c>
      <c r="DR118" s="864"/>
      <c r="DS118" s="864"/>
      <c r="DT118" s="864"/>
      <c r="DU118" s="865"/>
      <c r="DV118" s="911" t="s">
        <v>462</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462</v>
      </c>
      <c r="AB119" s="982"/>
      <c r="AC119" s="982"/>
      <c r="AD119" s="982"/>
      <c r="AE119" s="983"/>
      <c r="AF119" s="984" t="s">
        <v>390</v>
      </c>
      <c r="AG119" s="982"/>
      <c r="AH119" s="982"/>
      <c r="AI119" s="982"/>
      <c r="AJ119" s="983"/>
      <c r="AK119" s="984" t="s">
        <v>470</v>
      </c>
      <c r="AL119" s="982"/>
      <c r="AM119" s="982"/>
      <c r="AN119" s="982"/>
      <c r="AO119" s="983"/>
      <c r="AP119" s="985" t="s">
        <v>437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471</v>
      </c>
      <c r="BP119" s="965"/>
      <c r="BQ119" s="969">
        <v>6923411</v>
      </c>
      <c r="BR119" s="932"/>
      <c r="BS119" s="932"/>
      <c r="BT119" s="932"/>
      <c r="BU119" s="932"/>
      <c r="BV119" s="932">
        <v>6903255</v>
      </c>
      <c r="BW119" s="932"/>
      <c r="BX119" s="932"/>
      <c r="BY119" s="932"/>
      <c r="BZ119" s="932"/>
      <c r="CA119" s="932">
        <v>6978363</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470</v>
      </c>
      <c r="DH119" s="847"/>
      <c r="DI119" s="847"/>
      <c r="DJ119" s="847"/>
      <c r="DK119" s="848"/>
      <c r="DL119" s="849" t="s">
        <v>461</v>
      </c>
      <c r="DM119" s="847"/>
      <c r="DN119" s="847"/>
      <c r="DO119" s="847"/>
      <c r="DP119" s="848"/>
      <c r="DQ119" s="849" t="s">
        <v>437</v>
      </c>
      <c r="DR119" s="847"/>
      <c r="DS119" s="847"/>
      <c r="DT119" s="847"/>
      <c r="DU119" s="848"/>
      <c r="DV119" s="935" t="s">
        <v>473</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390</v>
      </c>
      <c r="AG120" s="864"/>
      <c r="AH120" s="864"/>
      <c r="AI120" s="864"/>
      <c r="AJ120" s="865"/>
      <c r="AK120" s="866" t="s">
        <v>462</v>
      </c>
      <c r="AL120" s="864"/>
      <c r="AM120" s="864"/>
      <c r="AN120" s="864"/>
      <c r="AO120" s="865"/>
      <c r="AP120" s="911" t="s">
        <v>437</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1668696</v>
      </c>
      <c r="BR120" s="929"/>
      <c r="BS120" s="929"/>
      <c r="BT120" s="929"/>
      <c r="BU120" s="929"/>
      <c r="BV120" s="929">
        <v>1496740</v>
      </c>
      <c r="BW120" s="929"/>
      <c r="BX120" s="929"/>
      <c r="BY120" s="929"/>
      <c r="BZ120" s="929"/>
      <c r="CA120" s="929">
        <v>1590118</v>
      </c>
      <c r="CB120" s="929"/>
      <c r="CC120" s="929"/>
      <c r="CD120" s="929"/>
      <c r="CE120" s="929"/>
      <c r="CF120" s="953">
        <v>65.099999999999994</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1875262</v>
      </c>
      <c r="DH120" s="929"/>
      <c r="DI120" s="929"/>
      <c r="DJ120" s="929"/>
      <c r="DK120" s="929"/>
      <c r="DL120" s="929">
        <v>1890035</v>
      </c>
      <c r="DM120" s="929"/>
      <c r="DN120" s="929"/>
      <c r="DO120" s="929"/>
      <c r="DP120" s="929"/>
      <c r="DQ120" s="929">
        <v>1818322</v>
      </c>
      <c r="DR120" s="929"/>
      <c r="DS120" s="929"/>
      <c r="DT120" s="929"/>
      <c r="DU120" s="929"/>
      <c r="DV120" s="930">
        <v>74.5</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464</v>
      </c>
      <c r="AB121" s="864"/>
      <c r="AC121" s="864"/>
      <c r="AD121" s="864"/>
      <c r="AE121" s="865"/>
      <c r="AF121" s="866" t="s">
        <v>462</v>
      </c>
      <c r="AG121" s="864"/>
      <c r="AH121" s="864"/>
      <c r="AI121" s="864"/>
      <c r="AJ121" s="865"/>
      <c r="AK121" s="866" t="s">
        <v>437</v>
      </c>
      <c r="AL121" s="864"/>
      <c r="AM121" s="864"/>
      <c r="AN121" s="864"/>
      <c r="AO121" s="865"/>
      <c r="AP121" s="911" t="s">
        <v>461</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816</v>
      </c>
      <c r="BR121" s="901"/>
      <c r="BS121" s="901"/>
      <c r="BT121" s="901"/>
      <c r="BU121" s="901"/>
      <c r="BV121" s="901">
        <v>415</v>
      </c>
      <c r="BW121" s="901"/>
      <c r="BX121" s="901"/>
      <c r="BY121" s="901"/>
      <c r="BZ121" s="901"/>
      <c r="CA121" s="901" t="s">
        <v>470</v>
      </c>
      <c r="CB121" s="901"/>
      <c r="CC121" s="901"/>
      <c r="CD121" s="901"/>
      <c r="CE121" s="901"/>
      <c r="CF121" s="962" t="s">
        <v>437</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278246</v>
      </c>
      <c r="DH121" s="901"/>
      <c r="DI121" s="901"/>
      <c r="DJ121" s="901"/>
      <c r="DK121" s="901"/>
      <c r="DL121" s="901">
        <v>252562</v>
      </c>
      <c r="DM121" s="901"/>
      <c r="DN121" s="901"/>
      <c r="DO121" s="901"/>
      <c r="DP121" s="901"/>
      <c r="DQ121" s="901">
        <v>235336</v>
      </c>
      <c r="DR121" s="901"/>
      <c r="DS121" s="901"/>
      <c r="DT121" s="901"/>
      <c r="DU121" s="901"/>
      <c r="DV121" s="878">
        <v>9.6</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437</v>
      </c>
      <c r="AB122" s="864"/>
      <c r="AC122" s="864"/>
      <c r="AD122" s="864"/>
      <c r="AE122" s="865"/>
      <c r="AF122" s="866" t="s">
        <v>463</v>
      </c>
      <c r="AG122" s="864"/>
      <c r="AH122" s="864"/>
      <c r="AI122" s="864"/>
      <c r="AJ122" s="865"/>
      <c r="AK122" s="866" t="s">
        <v>462</v>
      </c>
      <c r="AL122" s="864"/>
      <c r="AM122" s="864"/>
      <c r="AN122" s="864"/>
      <c r="AO122" s="865"/>
      <c r="AP122" s="911" t="s">
        <v>462</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3764428</v>
      </c>
      <c r="BR122" s="932"/>
      <c r="BS122" s="932"/>
      <c r="BT122" s="932"/>
      <c r="BU122" s="932"/>
      <c r="BV122" s="932">
        <v>3781806</v>
      </c>
      <c r="BW122" s="932"/>
      <c r="BX122" s="932"/>
      <c r="BY122" s="932"/>
      <c r="BZ122" s="932"/>
      <c r="CA122" s="932">
        <v>3719134</v>
      </c>
      <c r="CB122" s="932"/>
      <c r="CC122" s="932"/>
      <c r="CD122" s="932"/>
      <c r="CE122" s="932"/>
      <c r="CF122" s="933">
        <v>152.4</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463</v>
      </c>
      <c r="DH122" s="901"/>
      <c r="DI122" s="901"/>
      <c r="DJ122" s="901"/>
      <c r="DK122" s="901"/>
      <c r="DL122" s="901" t="s">
        <v>462</v>
      </c>
      <c r="DM122" s="901"/>
      <c r="DN122" s="901"/>
      <c r="DO122" s="901"/>
      <c r="DP122" s="901"/>
      <c r="DQ122" s="901" t="s">
        <v>466</v>
      </c>
      <c r="DR122" s="901"/>
      <c r="DS122" s="901"/>
      <c r="DT122" s="901"/>
      <c r="DU122" s="901"/>
      <c r="DV122" s="878" t="s">
        <v>437</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463</v>
      </c>
      <c r="AG123" s="864"/>
      <c r="AH123" s="864"/>
      <c r="AI123" s="864"/>
      <c r="AJ123" s="865"/>
      <c r="AK123" s="866" t="s">
        <v>461</v>
      </c>
      <c r="AL123" s="864"/>
      <c r="AM123" s="864"/>
      <c r="AN123" s="864"/>
      <c r="AO123" s="865"/>
      <c r="AP123" s="911" t="s">
        <v>473</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483</v>
      </c>
      <c r="BP123" s="965"/>
      <c r="BQ123" s="919">
        <v>5433940</v>
      </c>
      <c r="BR123" s="920"/>
      <c r="BS123" s="920"/>
      <c r="BT123" s="920"/>
      <c r="BU123" s="920"/>
      <c r="BV123" s="920">
        <v>5278961</v>
      </c>
      <c r="BW123" s="920"/>
      <c r="BX123" s="920"/>
      <c r="BY123" s="920"/>
      <c r="BZ123" s="920"/>
      <c r="CA123" s="920">
        <v>5309252</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462</v>
      </c>
      <c r="DH123" s="864"/>
      <c r="DI123" s="864"/>
      <c r="DJ123" s="864"/>
      <c r="DK123" s="865"/>
      <c r="DL123" s="866" t="s">
        <v>464</v>
      </c>
      <c r="DM123" s="864"/>
      <c r="DN123" s="864"/>
      <c r="DO123" s="864"/>
      <c r="DP123" s="865"/>
      <c r="DQ123" s="866" t="s">
        <v>461</v>
      </c>
      <c r="DR123" s="864"/>
      <c r="DS123" s="864"/>
      <c r="DT123" s="864"/>
      <c r="DU123" s="865"/>
      <c r="DV123" s="911" t="s">
        <v>437</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454</v>
      </c>
      <c r="AB124" s="864"/>
      <c r="AC124" s="864"/>
      <c r="AD124" s="864"/>
      <c r="AE124" s="865"/>
      <c r="AF124" s="866" t="s">
        <v>461</v>
      </c>
      <c r="AG124" s="864"/>
      <c r="AH124" s="864"/>
      <c r="AI124" s="864"/>
      <c r="AJ124" s="865"/>
      <c r="AK124" s="866" t="s">
        <v>461</v>
      </c>
      <c r="AL124" s="864"/>
      <c r="AM124" s="864"/>
      <c r="AN124" s="864"/>
      <c r="AO124" s="865"/>
      <c r="AP124" s="911" t="s">
        <v>464</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66.3</v>
      </c>
      <c r="BR124" s="918"/>
      <c r="BS124" s="918"/>
      <c r="BT124" s="918"/>
      <c r="BU124" s="918"/>
      <c r="BV124" s="918">
        <v>72</v>
      </c>
      <c r="BW124" s="918"/>
      <c r="BX124" s="918"/>
      <c r="BY124" s="918"/>
      <c r="BZ124" s="918"/>
      <c r="CA124" s="918">
        <v>68.3</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t="s">
        <v>473</v>
      </c>
      <c r="DH124" s="847"/>
      <c r="DI124" s="847"/>
      <c r="DJ124" s="847"/>
      <c r="DK124" s="848"/>
      <c r="DL124" s="849" t="s">
        <v>454</v>
      </c>
      <c r="DM124" s="847"/>
      <c r="DN124" s="847"/>
      <c r="DO124" s="847"/>
      <c r="DP124" s="848"/>
      <c r="DQ124" s="849" t="s">
        <v>461</v>
      </c>
      <c r="DR124" s="847"/>
      <c r="DS124" s="847"/>
      <c r="DT124" s="847"/>
      <c r="DU124" s="848"/>
      <c r="DV124" s="935" t="s">
        <v>461</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461</v>
      </c>
      <c r="AB125" s="864"/>
      <c r="AC125" s="864"/>
      <c r="AD125" s="864"/>
      <c r="AE125" s="865"/>
      <c r="AF125" s="866" t="s">
        <v>437</v>
      </c>
      <c r="AG125" s="864"/>
      <c r="AH125" s="864"/>
      <c r="AI125" s="864"/>
      <c r="AJ125" s="865"/>
      <c r="AK125" s="866" t="s">
        <v>473</v>
      </c>
      <c r="AL125" s="864"/>
      <c r="AM125" s="864"/>
      <c r="AN125" s="864"/>
      <c r="AO125" s="865"/>
      <c r="AP125" s="911" t="s">
        <v>462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462</v>
      </c>
      <c r="DH125" s="929"/>
      <c r="DI125" s="929"/>
      <c r="DJ125" s="929"/>
      <c r="DK125" s="929"/>
      <c r="DL125" s="929" t="s">
        <v>462</v>
      </c>
      <c r="DM125" s="929"/>
      <c r="DN125" s="929"/>
      <c r="DO125" s="929"/>
      <c r="DP125" s="929"/>
      <c r="DQ125" s="929" t="s">
        <v>464</v>
      </c>
      <c r="DR125" s="929"/>
      <c r="DS125" s="929"/>
      <c r="DT125" s="929"/>
      <c r="DU125" s="929"/>
      <c r="DV125" s="930" t="s">
        <v>437</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462</v>
      </c>
      <c r="AB126" s="864"/>
      <c r="AC126" s="864"/>
      <c r="AD126" s="864"/>
      <c r="AE126" s="865"/>
      <c r="AF126" s="866" t="s">
        <v>463</v>
      </c>
      <c r="AG126" s="864"/>
      <c r="AH126" s="864"/>
      <c r="AI126" s="864"/>
      <c r="AJ126" s="865"/>
      <c r="AK126" s="866" t="s">
        <v>462</v>
      </c>
      <c r="AL126" s="864"/>
      <c r="AM126" s="864"/>
      <c r="AN126" s="864"/>
      <c r="AO126" s="865"/>
      <c r="AP126" s="911" t="s">
        <v>461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454</v>
      </c>
      <c r="DH126" s="901"/>
      <c r="DI126" s="901"/>
      <c r="DJ126" s="901"/>
      <c r="DK126" s="901"/>
      <c r="DL126" s="901" t="s">
        <v>461</v>
      </c>
      <c r="DM126" s="901"/>
      <c r="DN126" s="901"/>
      <c r="DO126" s="901"/>
      <c r="DP126" s="901"/>
      <c r="DQ126" s="901" t="s">
        <v>437</v>
      </c>
      <c r="DR126" s="901"/>
      <c r="DS126" s="901"/>
      <c r="DT126" s="901"/>
      <c r="DU126" s="901"/>
      <c r="DV126" s="878" t="s">
        <v>461</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470</v>
      </c>
      <c r="AB127" s="864"/>
      <c r="AC127" s="864"/>
      <c r="AD127" s="864"/>
      <c r="AE127" s="865"/>
      <c r="AF127" s="866" t="s">
        <v>437</v>
      </c>
      <c r="AG127" s="864"/>
      <c r="AH127" s="864"/>
      <c r="AI127" s="864"/>
      <c r="AJ127" s="865"/>
      <c r="AK127" s="866" t="s">
        <v>454</v>
      </c>
      <c r="AL127" s="864"/>
      <c r="AM127" s="864"/>
      <c r="AN127" s="864"/>
      <c r="AO127" s="865"/>
      <c r="AP127" s="911" t="s">
        <v>461</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473</v>
      </c>
      <c r="DH127" s="901"/>
      <c r="DI127" s="901"/>
      <c r="DJ127" s="901"/>
      <c r="DK127" s="901"/>
      <c r="DL127" s="901" t="s">
        <v>461</v>
      </c>
      <c r="DM127" s="901"/>
      <c r="DN127" s="901"/>
      <c r="DO127" s="901"/>
      <c r="DP127" s="901"/>
      <c r="DQ127" s="901" t="s">
        <v>461</v>
      </c>
      <c r="DR127" s="901"/>
      <c r="DS127" s="901"/>
      <c r="DT127" s="901"/>
      <c r="DU127" s="901"/>
      <c r="DV127" s="878" t="s">
        <v>496</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426</v>
      </c>
      <c r="AB128" s="885"/>
      <c r="AC128" s="885"/>
      <c r="AD128" s="885"/>
      <c r="AE128" s="886"/>
      <c r="AF128" s="887">
        <v>425</v>
      </c>
      <c r="AG128" s="885"/>
      <c r="AH128" s="885"/>
      <c r="AI128" s="885"/>
      <c r="AJ128" s="886"/>
      <c r="AK128" s="887">
        <v>355</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461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461</v>
      </c>
      <c r="DH128" s="875"/>
      <c r="DI128" s="875"/>
      <c r="DJ128" s="875"/>
      <c r="DK128" s="875"/>
      <c r="DL128" s="875" t="s">
        <v>437</v>
      </c>
      <c r="DM128" s="875"/>
      <c r="DN128" s="875"/>
      <c r="DO128" s="875"/>
      <c r="DP128" s="875"/>
      <c r="DQ128" s="875" t="s">
        <v>462</v>
      </c>
      <c r="DR128" s="875"/>
      <c r="DS128" s="875"/>
      <c r="DT128" s="875"/>
      <c r="DU128" s="875"/>
      <c r="DV128" s="876" t="s">
        <v>437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2599398</v>
      </c>
      <c r="AB129" s="864"/>
      <c r="AC129" s="864"/>
      <c r="AD129" s="864"/>
      <c r="AE129" s="865"/>
      <c r="AF129" s="866">
        <v>2606625</v>
      </c>
      <c r="AG129" s="864"/>
      <c r="AH129" s="864"/>
      <c r="AI129" s="864"/>
      <c r="AJ129" s="865"/>
      <c r="AK129" s="866">
        <v>2783445</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462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355726</v>
      </c>
      <c r="AB130" s="864"/>
      <c r="AC130" s="864"/>
      <c r="AD130" s="864"/>
      <c r="AE130" s="865"/>
      <c r="AF130" s="866">
        <v>351915</v>
      </c>
      <c r="AG130" s="864"/>
      <c r="AH130" s="864"/>
      <c r="AI130" s="864"/>
      <c r="AJ130" s="865"/>
      <c r="AK130" s="866">
        <v>342481</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2243672</v>
      </c>
      <c r="AB131" s="847"/>
      <c r="AC131" s="847"/>
      <c r="AD131" s="847"/>
      <c r="AE131" s="848"/>
      <c r="AF131" s="849">
        <v>2254710</v>
      </c>
      <c r="AG131" s="847"/>
      <c r="AH131" s="847"/>
      <c r="AI131" s="847"/>
      <c r="AJ131" s="848"/>
      <c r="AK131" s="849">
        <v>2440964</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v>68.3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8.3639230690000002</v>
      </c>
      <c r="AB132" s="827"/>
      <c r="AC132" s="827"/>
      <c r="AD132" s="827"/>
      <c r="AE132" s="828"/>
      <c r="AF132" s="829">
        <v>9.5024193799999992</v>
      </c>
      <c r="AG132" s="827"/>
      <c r="AH132" s="827"/>
      <c r="AI132" s="827"/>
      <c r="AJ132" s="828"/>
      <c r="AK132" s="829">
        <v>9.2224629290000006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7.6</v>
      </c>
      <c r="AB133" s="806"/>
      <c r="AC133" s="806"/>
      <c r="AD133" s="806"/>
      <c r="AE133" s="807"/>
      <c r="AF133" s="805">
        <v>8.6</v>
      </c>
      <c r="AG133" s="806"/>
      <c r="AH133" s="806"/>
      <c r="AI133" s="806"/>
      <c r="AJ133" s="807"/>
      <c r="AK133" s="805">
        <v>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0O6qUKci+YJDu+ZHWaZQxPkx2veBsr1kCkNDj04RtzqjXt4wqQJ/dL2YhfAiKprbB+mz6p+kFBcDo8N2SZbWA==" saltValue="LdvaRPXtJk8hQ/NAS/U7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IqLTr2YVSNjmMcS8d9jPvtHGtw370PiI/FVNqIlVrnE8k642iVnxmJgU6ZV69zhbDOOPaa+xoEqh4b/e0zp5w==" saltValue="2JAelOk76eTTtm3sAPLiI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RE3MKIMObM/T/DaH3CdWhX2R18hndxgRkzws8XIYKm5ZfKKYrVzFyjwlXkHjq9d7q97dP+/EBteYl221w8Zdw==" saltValue="M693734EcCzufos+S4jt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640979</v>
      </c>
      <c r="AP9" s="314">
        <v>80728</v>
      </c>
      <c r="AQ9" s="315">
        <v>133274</v>
      </c>
      <c r="AR9" s="316">
        <v>-39.4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138657</v>
      </c>
      <c r="AP10" s="317">
        <v>17463</v>
      </c>
      <c r="AQ10" s="318">
        <v>18858</v>
      </c>
      <c r="AR10" s="319">
        <v>-7.4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v>63093</v>
      </c>
      <c r="AP11" s="317">
        <v>7946</v>
      </c>
      <c r="AQ11" s="318">
        <v>1196</v>
      </c>
      <c r="AR11" s="319">
        <v>564.4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88349</v>
      </c>
      <c r="AP13" s="317">
        <v>11127</v>
      </c>
      <c r="AQ13" s="318">
        <v>5360</v>
      </c>
      <c r="AR13" s="319">
        <v>107.6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t="s">
        <v>523</v>
      </c>
      <c r="AP14" s="317" t="s">
        <v>523</v>
      </c>
      <c r="AQ14" s="318">
        <v>2713</v>
      </c>
      <c r="AR14" s="319" t="s">
        <v>523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-49032</v>
      </c>
      <c r="AP15" s="317">
        <v>-6175</v>
      </c>
      <c r="AQ15" s="318">
        <v>-11837</v>
      </c>
      <c r="AR15" s="319">
        <v>-47.8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882046</v>
      </c>
      <c r="AP16" s="317">
        <v>111089</v>
      </c>
      <c r="AQ16" s="318">
        <v>149564</v>
      </c>
      <c r="AR16" s="319">
        <v>-25.7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8.69</v>
      </c>
      <c r="AP21" s="331">
        <v>13.76</v>
      </c>
      <c r="AQ21" s="332">
        <v>-5.07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96.8</v>
      </c>
      <c r="AP22" s="336">
        <v>95.5</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348854</v>
      </c>
      <c r="AP32" s="345">
        <v>43936</v>
      </c>
      <c r="AQ32" s="346">
        <v>71500</v>
      </c>
      <c r="AR32" s="347">
        <v>-38.6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523</v>
      </c>
      <c r="AP34" s="345" t="s">
        <v>523</v>
      </c>
      <c r="AQ34" s="346">
        <v>1</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168826</v>
      </c>
      <c r="AP35" s="345">
        <v>21263</v>
      </c>
      <c r="AQ35" s="346">
        <v>19534</v>
      </c>
      <c r="AR35" s="347">
        <v>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50250</v>
      </c>
      <c r="AP36" s="345">
        <v>6329</v>
      </c>
      <c r="AQ36" s="346">
        <v>5450</v>
      </c>
      <c r="AR36" s="347">
        <v>16.100000000000001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t="s">
        <v>523</v>
      </c>
      <c r="AP37" s="345" t="s">
        <v>523</v>
      </c>
      <c r="AQ37" s="346">
        <v>1039</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v>23</v>
      </c>
      <c r="AP38" s="348">
        <v>3</v>
      </c>
      <c r="AQ38" s="349">
        <v>9</v>
      </c>
      <c r="AR38" s="337">
        <v>-66.7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-355</v>
      </c>
      <c r="AP39" s="345">
        <v>-45</v>
      </c>
      <c r="AQ39" s="346">
        <v>-2217</v>
      </c>
      <c r="AR39" s="347">
        <v>-98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-342481</v>
      </c>
      <c r="AP40" s="345">
        <v>-43134</v>
      </c>
      <c r="AQ40" s="346">
        <v>-63826</v>
      </c>
      <c r="AR40" s="347">
        <v>-32.4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225117</v>
      </c>
      <c r="AP41" s="345">
        <v>28352</v>
      </c>
      <c r="AQ41" s="346">
        <v>31490</v>
      </c>
      <c r="AR41" s="347">
        <v>-10</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537630</v>
      </c>
      <c r="AN51" s="367">
        <v>67601</v>
      </c>
      <c r="AO51" s="368">
        <v>1</v>
      </c>
      <c r="AP51" s="369">
        <v>119882</v>
      </c>
      <c r="AQ51" s="370">
        <v>9.1</v>
      </c>
      <c r="AR51" s="371">
        <v>-8.1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292218</v>
      </c>
      <c r="AN52" s="375">
        <v>36743</v>
      </c>
      <c r="AO52" s="376">
        <v>29.6</v>
      </c>
      <c r="AP52" s="377">
        <v>66481</v>
      </c>
      <c r="AQ52" s="378">
        <v>6</v>
      </c>
      <c r="AR52" s="379">
        <v>23.6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729385</v>
      </c>
      <c r="AN53" s="367">
        <v>91723</v>
      </c>
      <c r="AO53" s="368">
        <v>35.700000000000003</v>
      </c>
      <c r="AP53" s="369">
        <v>116162</v>
      </c>
      <c r="AQ53" s="370">
        <v>-3.1</v>
      </c>
      <c r="AR53" s="371">
        <v>38.799999999999997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348181</v>
      </c>
      <c r="AN54" s="375">
        <v>43785</v>
      </c>
      <c r="AO54" s="376">
        <v>19.2</v>
      </c>
      <c r="AP54" s="377">
        <v>61562</v>
      </c>
      <c r="AQ54" s="378">
        <v>-7.4</v>
      </c>
      <c r="AR54" s="379">
        <v>26.6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342602</v>
      </c>
      <c r="AN55" s="367">
        <v>43149</v>
      </c>
      <c r="AO55" s="368">
        <v>-53</v>
      </c>
      <c r="AP55" s="369">
        <v>121449</v>
      </c>
      <c r="AQ55" s="370">
        <v>4.5999999999999996</v>
      </c>
      <c r="AR55" s="371">
        <v>-57.6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171233</v>
      </c>
      <c r="AN56" s="375">
        <v>21566</v>
      </c>
      <c r="AO56" s="376">
        <v>-50.7</v>
      </c>
      <c r="AP56" s="377">
        <v>62922</v>
      </c>
      <c r="AQ56" s="378">
        <v>2.2000000000000002</v>
      </c>
      <c r="AR56" s="379">
        <v>-52.9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486183</v>
      </c>
      <c r="AN57" s="367">
        <v>61271</v>
      </c>
      <c r="AO57" s="368">
        <v>42</v>
      </c>
      <c r="AP57" s="369">
        <v>145139</v>
      </c>
      <c r="AQ57" s="370">
        <v>19.5</v>
      </c>
      <c r="AR57" s="371">
        <v>22.5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355167</v>
      </c>
      <c r="AN58" s="375">
        <v>44760</v>
      </c>
      <c r="AO58" s="376">
        <v>107.5</v>
      </c>
      <c r="AP58" s="377">
        <v>83762</v>
      </c>
      <c r="AQ58" s="378">
        <v>33.1</v>
      </c>
      <c r="AR58" s="379">
        <v>74.400000000000006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1094221</v>
      </c>
      <c r="AN59" s="367">
        <v>137811</v>
      </c>
      <c r="AO59" s="368">
        <v>124.9</v>
      </c>
      <c r="AP59" s="369">
        <v>125391</v>
      </c>
      <c r="AQ59" s="370">
        <v>-13.6</v>
      </c>
      <c r="AR59" s="371">
        <v>138.5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337755</v>
      </c>
      <c r="AN60" s="375">
        <v>42538</v>
      </c>
      <c r="AO60" s="376">
        <v>-5</v>
      </c>
      <c r="AP60" s="377">
        <v>68516</v>
      </c>
      <c r="AQ60" s="378">
        <v>-18.2</v>
      </c>
      <c r="AR60" s="379">
        <v>13.2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638004</v>
      </c>
      <c r="AN61" s="382">
        <v>80311</v>
      </c>
      <c r="AO61" s="383">
        <v>30.1</v>
      </c>
      <c r="AP61" s="384">
        <v>125605</v>
      </c>
      <c r="AQ61" s="385">
        <v>3.3</v>
      </c>
      <c r="AR61" s="371">
        <v>26.8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300911</v>
      </c>
      <c r="AN62" s="375">
        <v>37878</v>
      </c>
      <c r="AO62" s="376">
        <v>20.100000000000001</v>
      </c>
      <c r="AP62" s="377">
        <v>68649</v>
      </c>
      <c r="AQ62" s="378">
        <v>3.1</v>
      </c>
      <c r="AR62" s="379">
        <v>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d/K6eQliNLh2IT8aj31B0TaH2RpL3Z7pjy4fjv19T9K2QLqVFgppFHntIbYGFeuOpXyWh0R9RxW9rGP4+4cw==" saltValue="GWETS8sXfshNEHl5D4v55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54Es2c8lUv9Zy9Ujv8IGCLcD5t6xxthvLRykEtg4q7J26vtzZwmb2p89ZD7waT82qwUBYHszN+DzQhg7P8s2+g==" saltValue="tjifumrouUx32rdCC44e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MuJlJtjs3u0Eltemb+qmkKx4BRTtpcrxF6ZGnzAXQIIZpBlwrgF7H95bdjohOqcnc0Gm/CLNq74g1xQMrco89A==" saltValue="TOQ0ZrBu8WKy1gnecg3d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53.84</v>
      </c>
      <c r="G47" s="12">
        <v>48.27</v>
      </c>
      <c r="H47" s="12">
        <v>46.4</v>
      </c>
      <c r="I47" s="12">
        <v>38.83</v>
      </c>
      <c r="J47" s="13">
        <v>39.78</v>
      </c>
    </row>
    <row r="48" spans="2:10" ht="57.75" customHeight="1" x14ac:dyDescent="0.15">
      <c r="B48" s="14"/>
      <c r="C48" s="1240" t="s">
        <v>4</v>
      </c>
      <c r="D48" s="1240"/>
      <c r="E48" s="1241"/>
      <c r="F48" s="15">
        <v>11.48</v>
      </c>
      <c r="G48" s="16">
        <v>11.39</v>
      </c>
      <c r="H48" s="16">
        <v>11.13</v>
      </c>
      <c r="I48" s="16">
        <v>13.78</v>
      </c>
      <c r="J48" s="17">
        <v>10.19</v>
      </c>
    </row>
    <row r="49" spans="2:10" ht="57.75" customHeight="1" thickBot="1" x14ac:dyDescent="0.2">
      <c r="B49" s="18"/>
      <c r="C49" s="1242" t="s">
        <v>5</v>
      </c>
      <c r="D49" s="1242"/>
      <c r="E49" s="1243"/>
      <c r="F49" s="19" t="s">
        <v>569</v>
      </c>
      <c r="G49" s="20" t="s">
        <v>570</v>
      </c>
      <c r="H49" s="20" t="s">
        <v>571</v>
      </c>
      <c r="I49" s="20" t="s">
        <v>572</v>
      </c>
      <c r="J49" s="21" t="s">
        <v>573</v>
      </c>
    </row>
    <row r="50" spans="2:10" ht="13.5" customHeight="1" x14ac:dyDescent="0.15"/>
  </sheetData>
  <sheetProtection algorithmName="SHA-512" hashValue="1sZB3Ambmuirj/I1gioSSB+Vq3Tre546QzGkE5t6tzaiqQkmt7NBgArpboEKwhoZX3UR+TeEb1s23OsYSLYrSA==" saltValue="w9kdnFGtAKN86CXzUIUx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2022-03-09T05:26:24Z</cp:lastPrinted>
  <dcterms:created xsi:type="dcterms:W3CDTF">2022-02-02T06:15:00Z</dcterms:created>
  <dcterms:modified xsi:type="dcterms:W3CDTF">2023-04-24T09:28:55Z</dcterms:modified>
  <cp:category/>
</cp:coreProperties>
</file>