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04_公営企業\◆公営企業チーム共通◆\43 経営比較分析表\令和06年度\03_団体回答\18 日高町〇\"/>
    </mc:Choice>
  </mc:AlternateContent>
  <workbookProtection workbookAlgorithmName="SHA-512" workbookHashValue="InMxQMxypWvUBKn6J1B4wT/Qw9ajbDUpM4pcjzTuWyu/YrJ+WoFNtM7oMKFAACN+LYQIpKRFFC/TdlZUg3qkpA==" workbookSaltValue="303gIq3QDB+2n+y/AAnWYg==" workbookSpinCount="100000" lockStructure="1"/>
  <bookViews>
    <workbookView xWindow="810" yWindow="-120" windowWidth="29040" windowHeight="157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E85" i="4"/>
  <c r="AT10" i="4"/>
  <c r="AL10" i="4"/>
  <c r="AL8" i="4"/>
  <c r="P8" i="4"/>
  <c r="I8" i="4"/>
</calcChain>
</file>

<file path=xl/sharedStrings.xml><?xml version="1.0" encoding="utf-8"?>
<sst xmlns="http://schemas.openxmlformats.org/spreadsheetml/2006/main" count="325" uniqueCount="116">
  <si>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</si>
  <si>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</si>
  <si>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</si>
  <si>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</si>
  <si>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</si>
  <si>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</si>
  <si>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</si>
  <si>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</si>
  <si>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</si>
  <si>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</si>
  <si>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</si>
  <si>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</si>
  <si>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</si>
  <si>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</si>
  <si>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</si>
  <si>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</si>
  <si>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</si>
  <si>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</si>
  <si>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</si>
  <si>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</si>
  <si>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</si>
  <si>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</si>
  <si>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</si>
  <si>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</si>
  <si>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</si>
  <si>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</si>
  <si>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</si>
  <si>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</si>
  <si>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</si>
  <si>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</si>
  <si>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</si>
  <si>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</si>
  <si>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</si>
  <si>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</si>
  <si>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</si>
  <si>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</si>
  <si>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</si>
  <si>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</si>
  <si>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</si>
  <si>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</si>
  <si>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</si>
  <si>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</si>
  <si>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</si>
  <si>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</si>
  <si>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</si>
  <si>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</si>
  <si>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</si>
  <si>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</si>
  <si>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</si>
  <si>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</si>
  <si>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</si>
  <si>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</si>
  <si>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</si>
  <si>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</si>
  <si>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</si>
  <si>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</si>
  <si>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</si>
  <si>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</si>
  <si>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</si>
  <si>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</si>
  <si>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</si>
  <si>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</si>
  <si>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</si>
  <si>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</si>
  <si>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</si>
  <si>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</si>
  <si>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</si>
  <si>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</si>
  <si>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</si>
  <si>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</si>
  <si>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</si>
  <si>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</si>
  <si>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</si>
  <si>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</si>
  <si>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</si>
  <si>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</si>
  <si>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</si>
  <si>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</si>
  <si>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</si>
  <si>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</si>
  <si>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</si>
  <si>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</si>
  <si>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</si>
  <si>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</si>
  <si>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</si>
  <si>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</si>
  <si>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</si>
  <si>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</si>
  <si>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</si>
  <si>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</si>
  <si>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</si>
  <si>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</si>
  <si>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</si>
  <si>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</si>
  <si>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</si>
  <si>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</si>
  <si>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</si>
  <si>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</si>
  <si>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</si>
  <si>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</si>
  <si>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</si>
  <si>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</si>
  <si>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</si>
  <si>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</si>
  <si>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</si>
  <si>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</si>
  <si>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</si>
  <si>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</si>
  <si>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</si>
  <si>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</si>
  <si>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</si>
  <si>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</si>
  <si>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</si>
  <si>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供用開始から１５年が経過した段階であり、耐用年数を超えた施設（合併浄化槽）はないが、個体差により、経年劣化（ブロア、ろ材等）しており。維持修繕を随時行っている。今後、さらに維持費や更新費用が増加していくことが予想されるため、将来の費用を見込んだ経営改善が必要である。</t>
    <rPh sb="21" eb="23">
      <t>タイヨウ</t>
    </rPh>
    <rPh sb="23" eb="25">
      <t>ネンスウ</t>
    </rPh>
    <rPh sb="26" eb="27">
      <t>コ</t>
    </rPh>
    <rPh sb="29" eb="31">
      <t>シセツ</t>
    </rPh>
    <rPh sb="32" eb="34">
      <t>ガッペイ</t>
    </rPh>
    <rPh sb="34" eb="37">
      <t>ジョウカソウ</t>
    </rPh>
    <rPh sb="43" eb="46">
      <t>コタイサ</t>
    </rPh>
    <rPh sb="50" eb="54">
      <t>ケイネンレッカ</t>
    </rPh>
    <rPh sb="60" eb="61">
      <t>ザイ</t>
    </rPh>
    <rPh sb="61" eb="62">
      <t>トウ</t>
    </rPh>
    <rPh sb="68" eb="70">
      <t>イジ</t>
    </rPh>
    <rPh sb="70" eb="72">
      <t>シュウゼン</t>
    </rPh>
    <rPh sb="73" eb="75">
      <t>ズイジ</t>
    </rPh>
    <rPh sb="75" eb="76">
      <t>オコナ</t>
    </rPh>
    <rPh sb="125" eb="127">
      <t>カイゼン</t>
    </rPh>
    <phoneticPr fontId="4"/>
  </si>
  <si>
    <t>　令和5年度から経営成績や財政状態をより評価・判断するために法適用に移行した。
　浄化槽事業については、あまり新規加入が期待できないため料金収入の増加を見込めないのが現状である。そのため、収入については、大部分を一般会計からの繰入金に依存している状況である。
　将来的には相当の更新費用や維持費が見込まれることから、今後は財政計画を見直し、適正な使用料収入の確保が必要になってくるため、経営戦略を策定し、経営改善を図りたい。</t>
    <rPh sb="1" eb="3">
      <t>レイワ</t>
    </rPh>
    <rPh sb="4" eb="6">
      <t>ネンド</t>
    </rPh>
    <rPh sb="8" eb="10">
      <t>ケイエイ</t>
    </rPh>
    <rPh sb="10" eb="12">
      <t>セイセキ</t>
    </rPh>
    <rPh sb="13" eb="15">
      <t>ザイセイ</t>
    </rPh>
    <rPh sb="15" eb="17">
      <t>ジョウタイ</t>
    </rPh>
    <rPh sb="20" eb="22">
      <t>ヒョウカ</t>
    </rPh>
    <rPh sb="23" eb="25">
      <t>ハンダン</t>
    </rPh>
    <rPh sb="30" eb="33">
      <t>ホウテキヨウ</t>
    </rPh>
    <rPh sb="34" eb="36">
      <t>イコウ</t>
    </rPh>
    <rPh sb="41" eb="44">
      <t>ジョウカソウ</t>
    </rPh>
    <rPh sb="44" eb="46">
      <t>ジギョウ</t>
    </rPh>
    <rPh sb="55" eb="57">
      <t>シンキ</t>
    </rPh>
    <rPh sb="57" eb="59">
      <t>カニュウ</t>
    </rPh>
    <rPh sb="60" eb="62">
      <t>キタイ</t>
    </rPh>
    <rPh sb="70" eb="72">
      <t>シュウニュウ</t>
    </rPh>
    <rPh sb="73" eb="75">
      <t>ゾウカ</t>
    </rPh>
    <rPh sb="76" eb="78">
      <t>ミコ</t>
    </rPh>
    <rPh sb="83" eb="85">
      <t>ゲンジョウ</t>
    </rPh>
    <rPh sb="94" eb="96">
      <t>シュウニュウ</t>
    </rPh>
    <rPh sb="102" eb="105">
      <t>ダイブブン</t>
    </rPh>
    <rPh sb="106" eb="108">
      <t>イッパン</t>
    </rPh>
    <rPh sb="108" eb="110">
      <t>カイケイ</t>
    </rPh>
    <rPh sb="113" eb="115">
      <t>クリイレ</t>
    </rPh>
    <rPh sb="115" eb="116">
      <t>キン</t>
    </rPh>
    <rPh sb="117" eb="119">
      <t>イゾン</t>
    </rPh>
    <rPh sb="123" eb="125">
      <t>ジョウキョウ</t>
    </rPh>
    <rPh sb="136" eb="138">
      <t>ソウトウ</t>
    </rPh>
    <rPh sb="193" eb="195">
      <t>ケイエイ</t>
    </rPh>
    <rPh sb="195" eb="197">
      <t>センリャク</t>
    </rPh>
    <rPh sb="198" eb="200">
      <t>サクテイ</t>
    </rPh>
    <rPh sb="202" eb="204">
      <t>ケイエイ</t>
    </rPh>
    <rPh sb="204" eb="206">
      <t>カイゼン</t>
    </rPh>
    <rPh sb="207" eb="208">
      <t>ハカ</t>
    </rPh>
    <phoneticPr fontId="4"/>
  </si>
  <si>
    <t>　特定地域生活排水処理事業は、供用開始から15年以上経過している。
　経常収支比率・経費回収率とともに類似団体平均値・全国平均を下回っており、収入の使用料金のみで賄えておらず、一般会計の繰入金に依存しているのが現状である。
 また、施設利用率は類似団体平均値・全国平均より低い水準になっているが、施設規模については各家庭の状況に合わせて適切な規模になっている現状である。
　今後は、接続率の向上に努めながら、営業費用の維持管理費のコスト削減により経営の健全化を図っていく必要がある。</t>
    <rPh sb="1" eb="3">
      <t>トクテイ</t>
    </rPh>
    <rPh sb="3" eb="5">
      <t>チイキ</t>
    </rPh>
    <rPh sb="5" eb="7">
      <t>セイカツ</t>
    </rPh>
    <rPh sb="7" eb="9">
      <t>ハイスイ</t>
    </rPh>
    <rPh sb="9" eb="11">
      <t>ショリ</t>
    </rPh>
    <rPh sb="11" eb="13">
      <t>ジギョウ</t>
    </rPh>
    <rPh sb="24" eb="26">
      <t>イジョウ</t>
    </rPh>
    <rPh sb="35" eb="37">
      <t>ケイジョウ</t>
    </rPh>
    <rPh sb="37" eb="39">
      <t>シュウシ</t>
    </rPh>
    <rPh sb="39" eb="41">
      <t>ヒリツ</t>
    </rPh>
    <rPh sb="42" eb="44">
      <t>ケイヒ</t>
    </rPh>
    <rPh sb="44" eb="47">
      <t>カイシュウリツ</t>
    </rPh>
    <rPh sb="51" eb="53">
      <t>ルイジ</t>
    </rPh>
    <rPh sb="53" eb="55">
      <t>ダンタイ</t>
    </rPh>
    <rPh sb="55" eb="57">
      <t>ヘイキン</t>
    </rPh>
    <rPh sb="57" eb="58">
      <t>チ</t>
    </rPh>
    <rPh sb="59" eb="61">
      <t>ゼンコク</t>
    </rPh>
    <rPh sb="61" eb="63">
      <t>ヘイキン</t>
    </rPh>
    <rPh sb="64" eb="66">
      <t>シタマワ</t>
    </rPh>
    <rPh sb="130" eb="132">
      <t>ゼンコク</t>
    </rPh>
    <rPh sb="132" eb="134">
      <t>ヘイキン</t>
    </rPh>
    <rPh sb="150" eb="152">
      <t>キボ</t>
    </rPh>
    <rPh sb="179" eb="181">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</si>
</sst>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D7-47AB-846F-6BD47B5D019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2D7-47AB-846F-6BD47B5D019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51.56</c:v>
                </c:pt>
              </c:numCache>
            </c:numRef>
          </c:val>
          <c:extLst>
            <c:ext xmlns:c16="http://schemas.microsoft.com/office/drawing/2014/chart" uri="{C3380CC4-5D6E-409C-BE32-E72D297353CC}">
              <c16:uniqueId val="{00000000-FFE0-44EE-AEEC-F9BB8FDADF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FFE0-44EE-AEEC-F9BB8FDADF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87.04</c:v>
                </c:pt>
              </c:numCache>
            </c:numRef>
          </c:val>
          <c:extLst>
            <c:ext xmlns:c16="http://schemas.microsoft.com/office/drawing/2014/chart" uri="{C3380CC4-5D6E-409C-BE32-E72D297353CC}">
              <c16:uniqueId val="{00000000-50A6-48B6-A31D-2CF0B97AFF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50A6-48B6-A31D-2CF0B97AFF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92.73</c:v>
                </c:pt>
              </c:numCache>
            </c:numRef>
          </c:val>
          <c:extLst>
            <c:ext xmlns:c16="http://schemas.microsoft.com/office/drawing/2014/chart" uri="{C3380CC4-5D6E-409C-BE32-E72D297353CC}">
              <c16:uniqueId val="{00000000-6343-4C60-AABC-3214156CD2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6343-4C60-AABC-3214156CD2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7.81</c:v>
                </c:pt>
              </c:numCache>
            </c:numRef>
          </c:val>
          <c:extLst>
            <c:ext xmlns:c16="http://schemas.microsoft.com/office/drawing/2014/chart" uri="{C3380CC4-5D6E-409C-BE32-E72D297353CC}">
              <c16:uniqueId val="{00000000-F360-461A-8955-54C82922EB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F360-461A-8955-54C82922EB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55-405A-BF18-9C20E313DA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E55-405A-BF18-9C20E313DA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20.100000000000001</c:v>
                </c:pt>
              </c:numCache>
            </c:numRef>
          </c:val>
          <c:extLst>
            <c:ext xmlns:c16="http://schemas.microsoft.com/office/drawing/2014/chart" uri="{C3380CC4-5D6E-409C-BE32-E72D297353CC}">
              <c16:uniqueId val="{00000000-0F38-43FF-BC89-90BF19FB98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0F38-43FF-BC89-90BF19FB98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97.02</c:v>
                </c:pt>
              </c:numCache>
            </c:numRef>
          </c:val>
          <c:extLst>
            <c:ext xmlns:c16="http://schemas.microsoft.com/office/drawing/2014/chart" uri="{C3380CC4-5D6E-409C-BE32-E72D297353CC}">
              <c16:uniqueId val="{00000000-35FC-4470-8247-47D57476CB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35FC-4470-8247-47D57476CB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61F-4C5F-95CC-8FA75469BF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061F-4C5F-95CC-8FA75469BF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37.67</c:v>
                </c:pt>
              </c:numCache>
            </c:numRef>
          </c:val>
          <c:extLst>
            <c:ext xmlns:c16="http://schemas.microsoft.com/office/drawing/2014/chart" uri="{C3380CC4-5D6E-409C-BE32-E72D297353CC}">
              <c16:uniqueId val="{00000000-6F54-4299-9375-F460C8E834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6F54-4299-9375-F460C8E834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395.74</c:v>
                </c:pt>
              </c:numCache>
            </c:numRef>
          </c:val>
          <c:extLst>
            <c:ext xmlns:c16="http://schemas.microsoft.com/office/drawing/2014/chart" uri="{C3380CC4-5D6E-409C-BE32-E72D297353CC}">
              <c16:uniqueId val="{00000000-3E4C-491F-9EAB-C8EC5A32FF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3E4C-491F-9EAB-C8EC5A32FF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和歌山県　日高町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7986</v>
      </c>
      <c r="AM8" s="36"/>
      <c r="AN8" s="36"/>
      <c r="AO8" s="36"/>
      <c r="AP8" s="36"/>
      <c r="AQ8" s="36"/>
      <c r="AR8" s="36"/>
      <c r="AS8" s="36"/>
      <c r="AT8" s="37">
        <f>データ!T6</f>
        <v>46.21</v>
      </c>
      <c r="AU8" s="37"/>
      <c r="AV8" s="37"/>
      <c r="AW8" s="37"/>
      <c r="AX8" s="37"/>
      <c r="AY8" s="37"/>
      <c r="AZ8" s="37"/>
      <c r="BA8" s="37"/>
      <c r="BB8" s="37">
        <f>データ!U6</f>
        <v>172.82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60.36</v>
      </c>
      <c r="J10" s="37"/>
      <c r="K10" s="37"/>
      <c r="L10" s="37"/>
      <c r="M10" s="37"/>
      <c r="N10" s="37"/>
      <c r="O10" s="37"/>
      <c r="P10" s="37">
        <f>データ!P6</f>
        <v>12.21</v>
      </c>
      <c r="Q10" s="37"/>
      <c r="R10" s="37"/>
      <c r="S10" s="37"/>
      <c r="T10" s="37"/>
      <c r="U10" s="37"/>
      <c r="V10" s="37"/>
      <c r="W10" s="37">
        <f>データ!Q6</f>
        <v>100</v>
      </c>
      <c r="X10" s="37"/>
      <c r="Y10" s="37"/>
      <c r="Z10" s="37"/>
      <c r="AA10" s="37"/>
      <c r="AB10" s="37"/>
      <c r="AC10" s="37"/>
      <c r="AD10" s="36">
        <f>データ!R6</f>
        <v>3280</v>
      </c>
      <c r="AE10" s="36"/>
      <c r="AF10" s="36"/>
      <c r="AG10" s="36"/>
      <c r="AH10" s="36"/>
      <c r="AI10" s="36"/>
      <c r="AJ10" s="36"/>
      <c r="AK10" s="2"/>
      <c r="AL10" s="36">
        <f>データ!V6</f>
        <v>972</v>
      </c>
      <c r="AM10" s="36"/>
      <c r="AN10" s="36"/>
      <c r="AO10" s="36"/>
      <c r="AP10" s="36"/>
      <c r="AQ10" s="36"/>
      <c r="AR10" s="36"/>
      <c r="AS10" s="36"/>
      <c r="AT10" s="37">
        <f>データ!W6</f>
        <v>9.19</v>
      </c>
      <c r="AU10" s="37"/>
      <c r="AV10" s="37"/>
      <c r="AW10" s="37"/>
      <c r="AX10" s="37"/>
      <c r="AY10" s="37"/>
      <c r="AZ10" s="37"/>
      <c r="BA10" s="37"/>
      <c r="BB10" s="37">
        <f>データ!X6</f>
        <v>105.77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3uDqIl1Q0+c0SCfGXz6OAesXRAAaMbA4NE8VnAx8op8ggXlY64enNkZqEHKdEEiEe6He7rfXKFMpM7QAtdQUSg==" saltValue="S0rThedZRTcsFKhfNGWnA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303828</v>
      </c>
      <c r="D6" s="19">
        <f t="shared" si="3"/>
        <v>46</v>
      </c>
      <c r="E6" s="19">
        <f t="shared" si="3"/>
        <v>18</v>
      </c>
      <c r="F6" s="19">
        <f t="shared" si="3"/>
        <v>0</v>
      </c>
      <c r="G6" s="19">
        <f t="shared" si="3"/>
        <v>0</v>
      </c>
      <c r="H6" s="19" t="str">
        <f t="shared" si="3"/>
        <v>和歌山県　日高町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60.36</v>
      </c>
      <c r="P6" s="20">
        <f t="shared" si="3"/>
        <v>12.21</v>
      </c>
      <c r="Q6" s="20">
        <f t="shared" si="3"/>
        <v>100</v>
      </c>
      <c r="R6" s="20">
        <f t="shared" si="3"/>
        <v>3280</v>
      </c>
      <c r="S6" s="20">
        <f t="shared" si="3"/>
        <v>7986</v>
      </c>
      <c r="T6" s="20">
        <f t="shared" si="3"/>
        <v>46.21</v>
      </c>
      <c r="U6" s="20">
        <f t="shared" si="3"/>
        <v>172.82</v>
      </c>
      <c r="V6" s="20">
        <f t="shared" si="3"/>
        <v>972</v>
      </c>
      <c r="W6" s="20">
        <f t="shared" si="3"/>
        <v>9.19</v>
      </c>
      <c r="X6" s="20">
        <f t="shared" si="3"/>
        <v>105.77</v>
      </c>
      <c r="Y6" s="21" t="str">
        <f>IF(Y7="",NA(),Y7)</f>
        <v>-</v>
      </c>
      <c r="Z6" s="21" t="str">
        <f t="shared" ref="Z6:AH6" si="4">IF(Z7="",NA(),Z7)</f>
        <v>-</v>
      </c>
      <c r="AA6" s="21" t="str">
        <f t="shared" si="4"/>
        <v>-</v>
      </c>
      <c r="AB6" s="21" t="str">
        <f t="shared" si="4"/>
        <v>-</v>
      </c>
      <c r="AC6" s="21">
        <f t="shared" si="4"/>
        <v>92.73</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1">
        <f t="shared" si="5"/>
        <v>20.100000000000001</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97.02</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37.67</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395.74</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f t="shared" si="10"/>
        <v>51.56</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87.04</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7.81</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303828</v>
      </c>
      <c r="D7" s="23">
        <v>46</v>
      </c>
      <c r="E7" s="23">
        <v>18</v>
      </c>
      <c r="F7" s="23">
        <v>0</v>
      </c>
      <c r="G7" s="23">
        <v>0</v>
      </c>
      <c r="H7" s="23" t="s">
        <v>96</v>
      </c>
      <c r="I7" s="23" t="s">
        <v>97</v>
      </c>
      <c r="J7" s="23" t="s">
        <v>98</v>
      </c>
      <c r="K7" s="23" t="s">
        <v>99</v>
      </c>
      <c r="L7" s="23" t="s">
        <v>100</v>
      </c>
      <c r="M7" s="23" t="s">
        <v>101</v>
      </c>
      <c r="N7" s="24" t="s">
        <v>102</v>
      </c>
      <c r="O7" s="24">
        <v>60.36</v>
      </c>
      <c r="P7" s="24">
        <v>12.21</v>
      </c>
      <c r="Q7" s="24">
        <v>100</v>
      </c>
      <c r="R7" s="24">
        <v>3280</v>
      </c>
      <c r="S7" s="24">
        <v>7986</v>
      </c>
      <c r="T7" s="24">
        <v>46.21</v>
      </c>
      <c r="U7" s="24">
        <v>172.82</v>
      </c>
      <c r="V7" s="24">
        <v>972</v>
      </c>
      <c r="W7" s="24">
        <v>9.19</v>
      </c>
      <c r="X7" s="24">
        <v>105.77</v>
      </c>
      <c r="Y7" s="24" t="s">
        <v>102</v>
      </c>
      <c r="Z7" s="24" t="s">
        <v>102</v>
      </c>
      <c r="AA7" s="24" t="s">
        <v>102</v>
      </c>
      <c r="AB7" s="24" t="s">
        <v>102</v>
      </c>
      <c r="AC7" s="24">
        <v>92.73</v>
      </c>
      <c r="AD7" s="24" t="s">
        <v>102</v>
      </c>
      <c r="AE7" s="24" t="s">
        <v>102</v>
      </c>
      <c r="AF7" s="24" t="s">
        <v>102</v>
      </c>
      <c r="AG7" s="24" t="s">
        <v>102</v>
      </c>
      <c r="AH7" s="24">
        <v>96.95</v>
      </c>
      <c r="AI7" s="24">
        <v>96.62</v>
      </c>
      <c r="AJ7" s="24" t="s">
        <v>102</v>
      </c>
      <c r="AK7" s="24" t="s">
        <v>102</v>
      </c>
      <c r="AL7" s="24" t="s">
        <v>102</v>
      </c>
      <c r="AM7" s="24" t="s">
        <v>102</v>
      </c>
      <c r="AN7" s="24">
        <v>20.100000000000001</v>
      </c>
      <c r="AO7" s="24" t="s">
        <v>102</v>
      </c>
      <c r="AP7" s="24" t="s">
        <v>102</v>
      </c>
      <c r="AQ7" s="24" t="s">
        <v>102</v>
      </c>
      <c r="AR7" s="24" t="s">
        <v>102</v>
      </c>
      <c r="AS7" s="24">
        <v>91.33</v>
      </c>
      <c r="AT7" s="24">
        <v>111.69</v>
      </c>
      <c r="AU7" s="24" t="s">
        <v>102</v>
      </c>
      <c r="AV7" s="24" t="s">
        <v>102</v>
      </c>
      <c r="AW7" s="24" t="s">
        <v>102</v>
      </c>
      <c r="AX7" s="24" t="s">
        <v>102</v>
      </c>
      <c r="AY7" s="24">
        <v>97.02</v>
      </c>
      <c r="AZ7" s="24" t="s">
        <v>102</v>
      </c>
      <c r="BA7" s="24" t="s">
        <v>102</v>
      </c>
      <c r="BB7" s="24" t="s">
        <v>102</v>
      </c>
      <c r="BC7" s="24" t="s">
        <v>102</v>
      </c>
      <c r="BD7" s="24">
        <v>126.97</v>
      </c>
      <c r="BE7" s="24">
        <v>111.29</v>
      </c>
      <c r="BF7" s="24" t="s">
        <v>102</v>
      </c>
      <c r="BG7" s="24" t="s">
        <v>102</v>
      </c>
      <c r="BH7" s="24" t="s">
        <v>102</v>
      </c>
      <c r="BI7" s="24" t="s">
        <v>102</v>
      </c>
      <c r="BJ7" s="24">
        <v>0</v>
      </c>
      <c r="BK7" s="24" t="s">
        <v>102</v>
      </c>
      <c r="BL7" s="24" t="s">
        <v>102</v>
      </c>
      <c r="BM7" s="24" t="s">
        <v>102</v>
      </c>
      <c r="BN7" s="24" t="s">
        <v>102</v>
      </c>
      <c r="BO7" s="24">
        <v>338.47</v>
      </c>
      <c r="BP7" s="24">
        <v>349.83</v>
      </c>
      <c r="BQ7" s="24" t="s">
        <v>102</v>
      </c>
      <c r="BR7" s="24" t="s">
        <v>102</v>
      </c>
      <c r="BS7" s="24" t="s">
        <v>102</v>
      </c>
      <c r="BT7" s="24" t="s">
        <v>102</v>
      </c>
      <c r="BU7" s="24">
        <v>37.67</v>
      </c>
      <c r="BV7" s="24" t="s">
        <v>102</v>
      </c>
      <c r="BW7" s="24" t="s">
        <v>102</v>
      </c>
      <c r="BX7" s="24" t="s">
        <v>102</v>
      </c>
      <c r="BY7" s="24" t="s">
        <v>102</v>
      </c>
      <c r="BZ7" s="24">
        <v>56.06</v>
      </c>
      <c r="CA7" s="24">
        <v>53.65</v>
      </c>
      <c r="CB7" s="24" t="s">
        <v>102</v>
      </c>
      <c r="CC7" s="24" t="s">
        <v>102</v>
      </c>
      <c r="CD7" s="24" t="s">
        <v>102</v>
      </c>
      <c r="CE7" s="24" t="s">
        <v>102</v>
      </c>
      <c r="CF7" s="24">
        <v>395.74</v>
      </c>
      <c r="CG7" s="24" t="s">
        <v>102</v>
      </c>
      <c r="CH7" s="24" t="s">
        <v>102</v>
      </c>
      <c r="CI7" s="24" t="s">
        <v>102</v>
      </c>
      <c r="CJ7" s="24" t="s">
        <v>102</v>
      </c>
      <c r="CK7" s="24">
        <v>304.36</v>
      </c>
      <c r="CL7" s="24">
        <v>307.86</v>
      </c>
      <c r="CM7" s="24" t="s">
        <v>102</v>
      </c>
      <c r="CN7" s="24" t="s">
        <v>102</v>
      </c>
      <c r="CO7" s="24" t="s">
        <v>102</v>
      </c>
      <c r="CP7" s="24" t="s">
        <v>102</v>
      </c>
      <c r="CQ7" s="24">
        <v>51.56</v>
      </c>
      <c r="CR7" s="24" t="s">
        <v>102</v>
      </c>
      <c r="CS7" s="24" t="s">
        <v>102</v>
      </c>
      <c r="CT7" s="24" t="s">
        <v>102</v>
      </c>
      <c r="CU7" s="24" t="s">
        <v>102</v>
      </c>
      <c r="CV7" s="24">
        <v>54.08</v>
      </c>
      <c r="CW7" s="24">
        <v>54.61</v>
      </c>
      <c r="CX7" s="24" t="s">
        <v>102</v>
      </c>
      <c r="CY7" s="24" t="s">
        <v>102</v>
      </c>
      <c r="CZ7" s="24" t="s">
        <v>102</v>
      </c>
      <c r="DA7" s="24" t="s">
        <v>102</v>
      </c>
      <c r="DB7" s="24">
        <v>87.04</v>
      </c>
      <c r="DC7" s="24" t="s">
        <v>102</v>
      </c>
      <c r="DD7" s="24" t="s">
        <v>102</v>
      </c>
      <c r="DE7" s="24" t="s">
        <v>102</v>
      </c>
      <c r="DF7" s="24" t="s">
        <v>102</v>
      </c>
      <c r="DG7" s="24">
        <v>90.57</v>
      </c>
      <c r="DH7" s="24">
        <v>85.31</v>
      </c>
      <c r="DI7" s="24" t="s">
        <v>102</v>
      </c>
      <c r="DJ7" s="24" t="s">
        <v>102</v>
      </c>
      <c r="DK7" s="24" t="s">
        <v>102</v>
      </c>
      <c r="DL7" s="24" t="s">
        <v>102</v>
      </c>
      <c r="DM7" s="24">
        <v>7.81</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